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3395" windowHeight="6465"/>
  </bookViews>
  <sheets>
    <sheet name="FINAL με αναγωγή" sheetId="2" r:id="rId1"/>
    <sheet name="FINAL χωρίς αναγωγή" sheetId="4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K11" i="4"/>
  <c r="K9"/>
  <c r="K10"/>
  <c r="K8"/>
  <c r="K6"/>
  <c r="K7"/>
  <c r="W11"/>
  <c r="W9"/>
  <c r="W10"/>
  <c r="W8"/>
  <c r="W6"/>
  <c r="W7"/>
  <c r="AC11"/>
  <c r="AC9"/>
  <c r="AC10"/>
  <c r="AC8"/>
  <c r="AC6"/>
  <c r="AC7"/>
  <c r="G11"/>
  <c r="G9"/>
  <c r="G10"/>
  <c r="G8"/>
  <c r="G6"/>
  <c r="G7"/>
  <c r="AG11"/>
  <c r="AG9"/>
  <c r="AG10"/>
  <c r="AG8"/>
  <c r="AG6"/>
  <c r="AG7"/>
  <c r="Q11"/>
  <c r="Q9"/>
  <c r="Q10"/>
  <c r="Q8"/>
  <c r="Q6"/>
  <c r="Q7"/>
  <c r="E11"/>
  <c r="E9"/>
  <c r="E10"/>
  <c r="E8"/>
  <c r="E6"/>
  <c r="E7"/>
  <c r="E5"/>
  <c r="M11"/>
  <c r="M9"/>
  <c r="M10"/>
  <c r="M8"/>
  <c r="M6"/>
  <c r="M7"/>
  <c r="M5"/>
  <c r="I11"/>
  <c r="I9"/>
  <c r="I10"/>
  <c r="I8"/>
  <c r="I6"/>
  <c r="I7"/>
  <c r="I5"/>
  <c r="Y11"/>
  <c r="Y9"/>
  <c r="Y10"/>
  <c r="Y8"/>
  <c r="Y6"/>
  <c r="Y7"/>
  <c r="Y5"/>
  <c r="O11"/>
  <c r="O9"/>
  <c r="O10"/>
  <c r="O8"/>
  <c r="O6"/>
  <c r="O7"/>
  <c r="O5"/>
  <c r="AE11"/>
  <c r="AE9"/>
  <c r="AE10"/>
  <c r="AE8"/>
  <c r="AE6"/>
  <c r="AE7"/>
  <c r="AE5"/>
  <c r="C11"/>
  <c r="C9"/>
  <c r="C10"/>
  <c r="C8"/>
  <c r="C6"/>
  <c r="C7"/>
  <c r="C5"/>
  <c r="S11"/>
  <c r="S9"/>
  <c r="S10"/>
  <c r="S8"/>
  <c r="S6"/>
  <c r="S7"/>
  <c r="S5"/>
  <c r="K5"/>
  <c r="W5"/>
  <c r="AC5"/>
  <c r="G5"/>
  <c r="AG5"/>
  <c r="Q5"/>
  <c r="U11"/>
  <c r="U9"/>
  <c r="U10"/>
  <c r="U8"/>
  <c r="U6"/>
  <c r="U7"/>
  <c r="U5"/>
  <c r="E4"/>
  <c r="M4"/>
  <c r="I4"/>
  <c r="Y4"/>
  <c r="O4"/>
  <c r="AE4"/>
  <c r="C4"/>
  <c r="S4"/>
  <c r="K4"/>
  <c r="W4"/>
  <c r="AC4"/>
  <c r="G4"/>
  <c r="AG4"/>
  <c r="Q4"/>
  <c r="U4"/>
  <c r="AA4"/>
  <c r="AA11"/>
  <c r="AA9"/>
  <c r="AA10"/>
  <c r="AA8"/>
  <c r="AA6"/>
  <c r="AA7"/>
  <c r="AA5"/>
  <c r="AA12" l="1"/>
  <c r="Z13" s="1"/>
  <c r="G12"/>
  <c r="F13" s="1"/>
  <c r="S12"/>
  <c r="R13" s="1"/>
  <c r="Y12"/>
  <c r="X13" s="1"/>
  <c r="K12"/>
  <c r="J13" s="1"/>
  <c r="E12"/>
  <c r="D13" s="1"/>
  <c r="M12"/>
  <c r="L13" s="1"/>
  <c r="O12"/>
  <c r="N13" s="1"/>
  <c r="AE12"/>
  <c r="AD13" s="1"/>
  <c r="U12"/>
  <c r="T13" s="1"/>
  <c r="AG12"/>
  <c r="AF13" s="1"/>
  <c r="C12"/>
  <c r="B13" s="1"/>
  <c r="I12"/>
  <c r="H13" s="1"/>
  <c r="AC12"/>
  <c r="AB13" s="1"/>
  <c r="Q12"/>
  <c r="P13" s="1"/>
  <c r="W12"/>
  <c r="V13" s="1"/>
  <c r="C13" i="2"/>
  <c r="C11"/>
  <c r="C12"/>
  <c r="C10"/>
  <c r="C8"/>
  <c r="C9"/>
  <c r="C7"/>
  <c r="M13"/>
  <c r="M11"/>
  <c r="M12"/>
  <c r="M10"/>
  <c r="M8"/>
  <c r="M9"/>
  <c r="M7"/>
  <c r="I13"/>
  <c r="I11"/>
  <c r="I12"/>
  <c r="I10"/>
  <c r="I8"/>
  <c r="I9"/>
  <c r="I7"/>
  <c r="E13"/>
  <c r="E11"/>
  <c r="E12"/>
  <c r="E10"/>
  <c r="E8"/>
  <c r="E9"/>
  <c r="E7"/>
  <c r="K13"/>
  <c r="K11"/>
  <c r="K12"/>
  <c r="K10"/>
  <c r="K8"/>
  <c r="K9"/>
  <c r="K7"/>
  <c r="G13"/>
  <c r="G11"/>
  <c r="G12"/>
  <c r="G10"/>
  <c r="G8"/>
  <c r="G9"/>
  <c r="G7"/>
  <c r="O13"/>
  <c r="O11"/>
  <c r="O12"/>
  <c r="O10"/>
  <c r="O8"/>
  <c r="O9"/>
  <c r="O7"/>
  <c r="S13"/>
  <c r="S11"/>
  <c r="S12"/>
  <c r="S10"/>
  <c r="S8"/>
  <c r="S9"/>
  <c r="S7"/>
  <c r="C6"/>
  <c r="M6"/>
  <c r="I6"/>
  <c r="E6"/>
  <c r="K6"/>
  <c r="G6"/>
  <c r="O6"/>
  <c r="S6"/>
  <c r="Q13"/>
  <c r="Q11"/>
  <c r="Q12"/>
  <c r="Q10"/>
  <c r="Q8"/>
  <c r="Q9"/>
  <c r="Q7"/>
  <c r="Q6"/>
  <c r="G14" l="1"/>
  <c r="F15" s="1"/>
  <c r="M14"/>
  <c r="L15" s="1"/>
  <c r="I14"/>
  <c r="H15" s="1"/>
  <c r="Q14"/>
  <c r="P15" s="1"/>
  <c r="S14"/>
  <c r="R15" s="1"/>
  <c r="E14"/>
  <c r="D15" s="1"/>
  <c r="O14"/>
  <c r="N15" s="1"/>
  <c r="K14"/>
  <c r="J15" s="1"/>
  <c r="C14"/>
  <c r="B15" s="1"/>
</calcChain>
</file>

<file path=xl/sharedStrings.xml><?xml version="1.0" encoding="utf-8"?>
<sst xmlns="http://schemas.openxmlformats.org/spreadsheetml/2006/main" count="82" uniqueCount="55">
  <si>
    <t>ALCO</t>
  </si>
  <si>
    <t>GPO</t>
  </si>
  <si>
    <t>Pulse RC</t>
  </si>
  <si>
    <t>MRB</t>
  </si>
  <si>
    <t>Εφημερίδα ΑΓΟΡΑ</t>
  </si>
  <si>
    <t>tvxs.gr</t>
  </si>
  <si>
    <t>PALMOS</t>
  </si>
  <si>
    <t>Alpha TV</t>
  </si>
  <si>
    <t>MARC</t>
  </si>
  <si>
    <t>Action 24 TV</t>
  </si>
  <si>
    <t>Εφημερίδα ποντίκι</t>
  </si>
  <si>
    <t>Μega TV</t>
  </si>
  <si>
    <t>Public Issue</t>
  </si>
  <si>
    <t>Εφημερίδα Αυγή</t>
  </si>
  <si>
    <t>RASS</t>
  </si>
  <si>
    <t>Εφημερίδα Επένδυση</t>
  </si>
  <si>
    <t>Metron Analysis</t>
  </si>
  <si>
    <t>ΠΑΡΑΠΟΛΙΤΙΚΑ</t>
  </si>
  <si>
    <t>Εφημερίδα Πρώτο Θέμα</t>
  </si>
  <si>
    <t>Εφημερίδα Βήμα της Κυριακής</t>
  </si>
  <si>
    <t>Κάπα Research</t>
  </si>
  <si>
    <t>DATA RC</t>
  </si>
  <si>
    <t>Rass</t>
  </si>
  <si>
    <t>SKAI TV</t>
  </si>
  <si>
    <t>iefimerida.gr</t>
  </si>
  <si>
    <t>Εφημερίδα Πελ/νησος</t>
  </si>
  <si>
    <t>METRISI</t>
  </si>
  <si>
    <t>Ptovocateur.gr</t>
  </si>
  <si>
    <t>ΠΑΝ/ΜΙΟ ΜΑΚΕΔΟΝΙΑΣ</t>
  </si>
  <si>
    <t>Prorata</t>
  </si>
  <si>
    <t>Στο κόκκινο radio</t>
  </si>
  <si>
    <t>NERIT</t>
  </si>
  <si>
    <t>STAR TV</t>
  </si>
  <si>
    <t>Δημ/σεις με ποσοστά αναγωγής επί των εγκύρων ψηφοδελτίων</t>
  </si>
  <si>
    <t>Δημ/σεις με ποσοστά χωρίς αναγωγή επί των εγκύρων ψηφοδελτίων</t>
  </si>
  <si>
    <t>interview</t>
  </si>
  <si>
    <t>ΒΕΡΓΙΝΑ TV</t>
  </si>
  <si>
    <t>Απόκλιση</t>
  </si>
  <si>
    <t>Ποσοστό επιτυχίας</t>
  </si>
  <si>
    <t>#1</t>
  </si>
  <si>
    <t>#2</t>
  </si>
  <si>
    <t>#3</t>
  </si>
  <si>
    <t>#5</t>
  </si>
  <si>
    <t>#6</t>
  </si>
  <si>
    <t>#7</t>
  </si>
  <si>
    <t>#8</t>
  </si>
  <si>
    <t>#9</t>
  </si>
  <si>
    <t>ΤΕΛΙΚΑ ΑΠΟΤΕΛΕΣΜΑΤΑ</t>
  </si>
  <si>
    <t>ΠΑΡΑ-ΠΟΛΙΤΙΚΑ</t>
  </si>
  <si>
    <t>#10</t>
  </si>
  <si>
    <t>#11</t>
  </si>
  <si>
    <t>#12</t>
  </si>
  <si>
    <t>#13</t>
  </si>
  <si>
    <t>#14</t>
  </si>
  <si>
    <t>#15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</si>
</sst>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408]d\-mmm;@"/>
  </numFmts>
  <fonts count="21">
    <font>
      <sz val="11"/>
      <color theme="1"/>
      <name val="Calibri"/>
      <family val="2"/>
      <charset val="161"/>
      <scheme val="minor"/>
    </font>
    <font>
      <sz val="8"/>
      <name val="Calibri"/>
      <family val="2"/>
      <charset val="161"/>
    </font>
    <font>
      <sz val="8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i/>
      <sz val="16"/>
      <color indexed="56"/>
      <name val="Arial"/>
      <family val="2"/>
      <charset val="161"/>
    </font>
    <font>
      <sz val="8"/>
      <color indexed="56"/>
      <name val="Calibri"/>
      <family val="2"/>
      <charset val="161"/>
    </font>
    <font>
      <b/>
      <sz val="20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sz val="8"/>
      <name val="Arial"/>
      <family val="2"/>
      <charset val="161"/>
    </font>
    <font>
      <b/>
      <sz val="22"/>
      <name val="Arial"/>
      <family val="2"/>
      <charset val="161"/>
    </font>
    <font>
      <b/>
      <sz val="14"/>
      <color indexed="8"/>
      <name val="Calibri"/>
      <family val="2"/>
      <charset val="161"/>
    </font>
    <font>
      <sz val="14"/>
      <color theme="1"/>
      <name val="Calibri"/>
      <family val="2"/>
      <charset val="161"/>
      <scheme val="minor"/>
    </font>
    <font>
      <sz val="14"/>
      <color indexed="8"/>
      <name val="Calibri"/>
      <family val="2"/>
      <charset val="161"/>
    </font>
    <font>
      <sz val="24"/>
      <color rgb="FFFF0000"/>
      <name val="Calibri"/>
      <family val="2"/>
      <charset val="161"/>
      <scheme val="minor"/>
    </font>
    <font>
      <sz val="42"/>
      <color rgb="FFFF0000"/>
      <name val="Calibri"/>
      <family val="2"/>
      <charset val="161"/>
      <scheme val="minor"/>
    </font>
    <font>
      <b/>
      <sz val="26"/>
      <color indexed="8"/>
      <name val="Calibri"/>
      <family val="2"/>
      <charset val="161"/>
    </font>
    <font>
      <b/>
      <i/>
      <sz val="26"/>
      <color indexed="56"/>
      <name val="Arial"/>
      <family val="2"/>
      <charset val="161"/>
    </font>
    <font>
      <sz val="16"/>
      <color theme="1"/>
      <name val="Calibri"/>
      <family val="2"/>
      <charset val="161"/>
      <scheme val="minor"/>
    </font>
    <font>
      <b/>
      <sz val="20"/>
      <color indexed="8"/>
      <name val="Calibri"/>
      <family val="2"/>
      <charset val="161"/>
    </font>
    <font>
      <sz val="20"/>
      <color theme="1"/>
      <name val="Calibri"/>
      <family val="2"/>
      <charset val="161"/>
      <scheme val="minor"/>
    </font>
    <font>
      <sz val="16"/>
      <color indexed="8"/>
      <name val="Calibri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164" fontId="0" fillId="0" borderId="0" xfId="0" applyNumberFormat="1"/>
    <xf numFmtId="0" fontId="0" fillId="0" borderId="0" xfId="0" applyFill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right"/>
    </xf>
    <xf numFmtId="164" fontId="4" fillId="3" borderId="2" xfId="0" applyNumberFormat="1" applyFont="1" applyFill="1" applyBorder="1" applyAlignment="1">
      <alignment horizontal="right"/>
    </xf>
    <xf numFmtId="164" fontId="4" fillId="4" borderId="2" xfId="0" applyNumberFormat="1" applyFont="1" applyFill="1" applyBorder="1" applyAlignment="1">
      <alignment horizontal="right"/>
    </xf>
    <xf numFmtId="164" fontId="4" fillId="5" borderId="2" xfId="0" applyNumberFormat="1" applyFont="1" applyFill="1" applyBorder="1" applyAlignment="1">
      <alignment horizontal="right"/>
    </xf>
    <xf numFmtId="164" fontId="4" fillId="6" borderId="2" xfId="0" applyNumberFormat="1" applyFont="1" applyFill="1" applyBorder="1" applyAlignment="1">
      <alignment horizontal="right"/>
    </xf>
    <xf numFmtId="164" fontId="4" fillId="7" borderId="2" xfId="0" applyNumberFormat="1" applyFont="1" applyFill="1" applyBorder="1" applyAlignment="1">
      <alignment horizontal="right"/>
    </xf>
    <xf numFmtId="164" fontId="4" fillId="8" borderId="2" xfId="0" applyNumberFormat="1" applyFont="1" applyFill="1" applyBorder="1" applyAlignment="1">
      <alignment horizontal="right"/>
    </xf>
    <xf numFmtId="164" fontId="4" fillId="9" borderId="4" xfId="0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/>
    <xf numFmtId="0" fontId="7" fillId="0" borderId="0" xfId="0" applyFont="1"/>
    <xf numFmtId="164" fontId="8" fillId="0" borderId="7" xfId="0" applyNumberFormat="1" applyFont="1" applyBorder="1"/>
    <xf numFmtId="164" fontId="4" fillId="2" borderId="13" xfId="0" applyNumberFormat="1" applyFont="1" applyFill="1" applyBorder="1" applyAlignment="1">
      <alignment horizontal="right"/>
    </xf>
    <xf numFmtId="164" fontId="4" fillId="3" borderId="13" xfId="0" applyNumberFormat="1" applyFont="1" applyFill="1" applyBorder="1" applyAlignment="1">
      <alignment horizontal="right"/>
    </xf>
    <xf numFmtId="164" fontId="4" fillId="4" borderId="13" xfId="0" applyNumberFormat="1" applyFont="1" applyFill="1" applyBorder="1" applyAlignment="1">
      <alignment horizontal="right"/>
    </xf>
    <xf numFmtId="164" fontId="4" fillId="5" borderId="13" xfId="0" applyNumberFormat="1" applyFont="1" applyFill="1" applyBorder="1" applyAlignment="1">
      <alignment horizontal="right"/>
    </xf>
    <xf numFmtId="164" fontId="4" fillId="6" borderId="13" xfId="0" applyNumberFormat="1" applyFont="1" applyFill="1" applyBorder="1" applyAlignment="1">
      <alignment horizontal="right"/>
    </xf>
    <xf numFmtId="164" fontId="4" fillId="7" borderId="13" xfId="0" applyNumberFormat="1" applyFont="1" applyFill="1" applyBorder="1" applyAlignment="1">
      <alignment horizontal="right"/>
    </xf>
    <xf numFmtId="164" fontId="4" fillId="8" borderId="13" xfId="0" applyNumberFormat="1" applyFont="1" applyFill="1" applyBorder="1" applyAlignment="1">
      <alignment horizontal="right"/>
    </xf>
    <xf numFmtId="164" fontId="4" fillId="9" borderId="9" xfId="0" applyNumberFormat="1" applyFont="1" applyFill="1" applyBorder="1" applyAlignment="1">
      <alignment horizontal="right"/>
    </xf>
    <xf numFmtId="0" fontId="0" fillId="0" borderId="13" xfId="0" applyBorder="1"/>
    <xf numFmtId="49" fontId="10" fillId="0" borderId="1" xfId="0" applyNumberFormat="1" applyFont="1" applyFill="1" applyBorder="1" applyAlignment="1">
      <alignment horizontal="center" textRotation="90" wrapText="1"/>
    </xf>
    <xf numFmtId="165" fontId="11" fillId="0" borderId="6" xfId="0" applyNumberFormat="1" applyFont="1" applyFill="1" applyBorder="1"/>
    <xf numFmtId="165" fontId="11" fillId="0" borderId="6" xfId="0" applyNumberFormat="1" applyFont="1" applyBorder="1"/>
    <xf numFmtId="0" fontId="0" fillId="0" borderId="0" xfId="0" applyFill="1" applyAlignment="1">
      <alignment wrapText="1"/>
    </xf>
    <xf numFmtId="164" fontId="16" fillId="2" borderId="7" xfId="0" applyNumberFormat="1" applyFont="1" applyFill="1" applyBorder="1" applyAlignment="1">
      <alignment horizontal="right"/>
    </xf>
    <xf numFmtId="164" fontId="16" fillId="3" borderId="7" xfId="0" applyNumberFormat="1" applyFont="1" applyFill="1" applyBorder="1" applyAlignment="1">
      <alignment horizontal="right"/>
    </xf>
    <xf numFmtId="164" fontId="16" fillId="5" borderId="7" xfId="0" applyNumberFormat="1" applyFont="1" applyFill="1" applyBorder="1" applyAlignment="1">
      <alignment horizontal="right"/>
    </xf>
    <xf numFmtId="164" fontId="16" fillId="4" borderId="7" xfId="0" applyNumberFormat="1" applyFont="1" applyFill="1" applyBorder="1" applyAlignment="1">
      <alignment horizontal="right"/>
    </xf>
    <xf numFmtId="164" fontId="16" fillId="6" borderId="7" xfId="0" applyNumberFormat="1" applyFont="1" applyFill="1" applyBorder="1" applyAlignment="1">
      <alignment horizontal="right"/>
    </xf>
    <xf numFmtId="164" fontId="16" fillId="8" borderId="7" xfId="0" applyNumberFormat="1" applyFont="1" applyFill="1" applyBorder="1" applyAlignment="1">
      <alignment horizontal="right"/>
    </xf>
    <xf numFmtId="164" fontId="16" fillId="7" borderId="7" xfId="0" applyNumberFormat="1" applyFont="1" applyFill="1" applyBorder="1" applyAlignment="1">
      <alignment horizontal="right"/>
    </xf>
    <xf numFmtId="164" fontId="16" fillId="9" borderId="8" xfId="0" applyNumberFormat="1" applyFont="1" applyFill="1" applyBorder="1" applyAlignment="1">
      <alignment horizontal="right"/>
    </xf>
    <xf numFmtId="164" fontId="16" fillId="3" borderId="3" xfId="0" applyNumberFormat="1" applyFont="1" applyFill="1" applyBorder="1" applyAlignment="1">
      <alignment horizontal="right"/>
    </xf>
    <xf numFmtId="164" fontId="16" fillId="5" borderId="3" xfId="0" applyNumberFormat="1" applyFont="1" applyFill="1" applyBorder="1" applyAlignment="1">
      <alignment horizontal="right"/>
    </xf>
    <xf numFmtId="164" fontId="16" fillId="4" borderId="3" xfId="0" applyNumberFormat="1" applyFont="1" applyFill="1" applyBorder="1" applyAlignment="1">
      <alignment horizontal="right"/>
    </xf>
    <xf numFmtId="164" fontId="16" fillId="6" borderId="3" xfId="0" applyNumberFormat="1" applyFont="1" applyFill="1" applyBorder="1" applyAlignment="1">
      <alignment horizontal="right"/>
    </xf>
    <xf numFmtId="164" fontId="16" fillId="8" borderId="3" xfId="0" applyNumberFormat="1" applyFont="1" applyFill="1" applyBorder="1" applyAlignment="1">
      <alignment horizontal="right"/>
    </xf>
    <xf numFmtId="164" fontId="16" fillId="7" borderId="3" xfId="0" applyNumberFormat="1" applyFont="1" applyFill="1" applyBorder="1" applyAlignment="1">
      <alignment horizontal="right"/>
    </xf>
    <xf numFmtId="164" fontId="16" fillId="9" borderId="5" xfId="0" applyNumberFormat="1" applyFont="1" applyFill="1" applyBorder="1" applyAlignment="1">
      <alignment horizontal="right"/>
    </xf>
    <xf numFmtId="49" fontId="10" fillId="0" borderId="15" xfId="0" applyNumberFormat="1" applyFont="1" applyFill="1" applyBorder="1" applyAlignment="1">
      <alignment horizontal="center" textRotation="90" wrapText="1"/>
    </xf>
    <xf numFmtId="165" fontId="11" fillId="0" borderId="16" xfId="0" applyNumberFormat="1" applyFont="1" applyBorder="1"/>
    <xf numFmtId="164" fontId="3" fillId="2" borderId="13" xfId="0" applyNumberFormat="1" applyFont="1" applyFill="1" applyBorder="1" applyAlignment="1">
      <alignment horizontal="right"/>
    </xf>
    <xf numFmtId="164" fontId="15" fillId="2" borderId="7" xfId="0" applyNumberFormat="1" applyFont="1" applyFill="1" applyBorder="1" applyAlignment="1">
      <alignment horizontal="right"/>
    </xf>
    <xf numFmtId="164" fontId="3" fillId="3" borderId="13" xfId="0" applyNumberFormat="1" applyFont="1" applyFill="1" applyBorder="1" applyAlignment="1">
      <alignment horizontal="right"/>
    </xf>
    <xf numFmtId="164" fontId="3" fillId="4" borderId="13" xfId="0" applyNumberFormat="1" applyFont="1" applyFill="1" applyBorder="1" applyAlignment="1">
      <alignment horizontal="right"/>
    </xf>
    <xf numFmtId="164" fontId="3" fillId="5" borderId="13" xfId="0" applyNumberFormat="1" applyFont="1" applyFill="1" applyBorder="1" applyAlignment="1">
      <alignment horizontal="right"/>
    </xf>
    <xf numFmtId="164" fontId="3" fillId="6" borderId="13" xfId="0" applyNumberFormat="1" applyFont="1" applyFill="1" applyBorder="1" applyAlignment="1">
      <alignment horizontal="right"/>
    </xf>
    <xf numFmtId="164" fontId="3" fillId="7" borderId="13" xfId="0" applyNumberFormat="1" applyFont="1" applyFill="1" applyBorder="1" applyAlignment="1">
      <alignment horizontal="right"/>
    </xf>
    <xf numFmtId="164" fontId="3" fillId="8" borderId="13" xfId="0" applyNumberFormat="1" applyFont="1" applyFill="1" applyBorder="1" applyAlignment="1">
      <alignment horizontal="right"/>
    </xf>
    <xf numFmtId="164" fontId="3" fillId="9" borderId="9" xfId="0" applyNumberFormat="1" applyFont="1" applyFill="1" applyBorder="1" applyAlignment="1">
      <alignment horizontal="right"/>
    </xf>
    <xf numFmtId="164" fontId="15" fillId="2" borderId="8" xfId="0" applyNumberFormat="1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164" fontId="0" fillId="0" borderId="0" xfId="0" applyNumberFormat="1" applyAlignment="1">
      <alignment horizont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textRotation="90" wrapText="1"/>
    </xf>
    <xf numFmtId="165" fontId="19" fillId="0" borderId="6" xfId="0" applyNumberFormat="1" applyFont="1" applyBorder="1"/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textRotation="90" wrapText="1"/>
    </xf>
    <xf numFmtId="165" fontId="17" fillId="0" borderId="16" xfId="0" applyNumberFormat="1" applyFont="1" applyBorder="1"/>
    <xf numFmtId="49" fontId="20" fillId="0" borderId="17" xfId="0" applyNumberFormat="1" applyFont="1" applyFill="1" applyBorder="1" applyAlignment="1">
      <alignment horizontal="center" vertical="center" wrapText="1"/>
    </xf>
    <xf numFmtId="49" fontId="20" fillId="0" borderId="18" xfId="0" applyNumberFormat="1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4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3.jpeg"/><Relationship Id="rId5" Type="http://schemas.openxmlformats.org/officeDocument/2006/relationships/image" Target="../media/image10.jpeg"/><Relationship Id="rId10" Type="http://schemas.openxmlformats.org/officeDocument/2006/relationships/image" Target="../media/image12.jpeg"/><Relationship Id="rId4" Type="http://schemas.openxmlformats.org/officeDocument/2006/relationships/image" Target="../media/image9.jpeg"/><Relationship Id="rId9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5</xdr:row>
      <xdr:rowOff>9525</xdr:rowOff>
    </xdr:from>
    <xdr:to>
      <xdr:col>0</xdr:col>
      <xdr:colOff>504825</xdr:colOff>
      <xdr:row>5</xdr:row>
      <xdr:rowOff>273050</xdr:rowOff>
    </xdr:to>
    <xdr:pic>
      <xdr:nvPicPr>
        <xdr:cNvPr id="6189" name="Picture 1" descr="File:SYRIZA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1247775"/>
          <a:ext cx="3714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11</xdr:row>
      <xdr:rowOff>9525</xdr:rowOff>
    </xdr:from>
    <xdr:to>
      <xdr:col>0</xdr:col>
      <xdr:colOff>523875</xdr:colOff>
      <xdr:row>11</xdr:row>
      <xdr:rowOff>254000</xdr:rowOff>
    </xdr:to>
    <xdr:pic>
      <xdr:nvPicPr>
        <xdr:cNvPr id="6190" name="2 - Εικόνα" descr="484px-PASOK_logo_2012.sv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0" y="2533650"/>
          <a:ext cx="3333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12</xdr:row>
      <xdr:rowOff>47625</xdr:rowOff>
    </xdr:from>
    <xdr:to>
      <xdr:col>0</xdr:col>
      <xdr:colOff>609600</xdr:colOff>
      <xdr:row>12</xdr:row>
      <xdr:rowOff>228600</xdr:rowOff>
    </xdr:to>
    <xdr:pic>
      <xdr:nvPicPr>
        <xdr:cNvPr id="6191" name="3 - Εικόνα" descr="kinima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625" y="3086100"/>
          <a:ext cx="5619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9</xdr:row>
      <xdr:rowOff>38100</xdr:rowOff>
    </xdr:from>
    <xdr:to>
      <xdr:col>0</xdr:col>
      <xdr:colOff>495300</xdr:colOff>
      <xdr:row>9</xdr:row>
      <xdr:rowOff>254000</xdr:rowOff>
    </xdr:to>
    <xdr:pic>
      <xdr:nvPicPr>
        <xdr:cNvPr id="6192" name="4 - Εικόνα" descr="kke-2-thumb-large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9550" y="2305050"/>
          <a:ext cx="2857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10</xdr:row>
      <xdr:rowOff>19050</xdr:rowOff>
    </xdr:from>
    <xdr:to>
      <xdr:col>0</xdr:col>
      <xdr:colOff>600075</xdr:colOff>
      <xdr:row>10</xdr:row>
      <xdr:rowOff>263525</xdr:rowOff>
    </xdr:to>
    <xdr:pic>
      <xdr:nvPicPr>
        <xdr:cNvPr id="6193" name="5 - Εικόνα" descr="logo_final_anexartitoiellines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0" y="2800350"/>
          <a:ext cx="5048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6</xdr:row>
      <xdr:rowOff>66675</xdr:rowOff>
    </xdr:from>
    <xdr:to>
      <xdr:col>0</xdr:col>
      <xdr:colOff>609600</xdr:colOff>
      <xdr:row>6</xdr:row>
      <xdr:rowOff>228600</xdr:rowOff>
    </xdr:to>
    <xdr:pic>
      <xdr:nvPicPr>
        <xdr:cNvPr id="6194" name="6 - Εικόνα" descr="nd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5725" y="1562100"/>
          <a:ext cx="523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8</xdr:row>
      <xdr:rowOff>28575</xdr:rowOff>
    </xdr:from>
    <xdr:to>
      <xdr:col>0</xdr:col>
      <xdr:colOff>523875</xdr:colOff>
      <xdr:row>8</xdr:row>
      <xdr:rowOff>254000</xdr:rowOff>
    </xdr:to>
    <xdr:pic>
      <xdr:nvPicPr>
        <xdr:cNvPr id="6195" name="7 - Εικόνα" descr="potami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19075" y="1781175"/>
          <a:ext cx="3048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7</xdr:row>
      <xdr:rowOff>38100</xdr:rowOff>
    </xdr:from>
    <xdr:to>
      <xdr:col>0</xdr:col>
      <xdr:colOff>495300</xdr:colOff>
      <xdr:row>7</xdr:row>
      <xdr:rowOff>254000</xdr:rowOff>
    </xdr:to>
    <xdr:pic>
      <xdr:nvPicPr>
        <xdr:cNvPr id="6196" name="8 - Εικόνα" descr="xa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90500" y="2047875"/>
          <a:ext cx="3048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133350</xdr:colOff>
      <xdr:row>5</xdr:row>
      <xdr:rowOff>9525</xdr:rowOff>
    </xdr:from>
    <xdr:to>
      <xdr:col>20</xdr:col>
      <xdr:colOff>504825</xdr:colOff>
      <xdr:row>5</xdr:row>
      <xdr:rowOff>273050</xdr:rowOff>
    </xdr:to>
    <xdr:pic>
      <xdr:nvPicPr>
        <xdr:cNvPr id="26" name="Picture 1" descr="File:SYRIZA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1971675"/>
          <a:ext cx="371475" cy="26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190500</xdr:colOff>
      <xdr:row>11</xdr:row>
      <xdr:rowOff>9525</xdr:rowOff>
    </xdr:from>
    <xdr:to>
      <xdr:col>20</xdr:col>
      <xdr:colOff>523875</xdr:colOff>
      <xdr:row>11</xdr:row>
      <xdr:rowOff>254000</xdr:rowOff>
    </xdr:to>
    <xdr:pic>
      <xdr:nvPicPr>
        <xdr:cNvPr id="27" name="2 - Εικόνα" descr="484px-PASOK_logo_2012.sv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0" y="4486275"/>
          <a:ext cx="333375" cy="24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47625</xdr:colOff>
      <xdr:row>12</xdr:row>
      <xdr:rowOff>47625</xdr:rowOff>
    </xdr:from>
    <xdr:to>
      <xdr:col>20</xdr:col>
      <xdr:colOff>609600</xdr:colOff>
      <xdr:row>12</xdr:row>
      <xdr:rowOff>228600</xdr:rowOff>
    </xdr:to>
    <xdr:pic>
      <xdr:nvPicPr>
        <xdr:cNvPr id="28" name="3 - Εικόνα" descr="kinima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625" y="4943475"/>
          <a:ext cx="5619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209550</xdr:colOff>
      <xdr:row>9</xdr:row>
      <xdr:rowOff>38100</xdr:rowOff>
    </xdr:from>
    <xdr:to>
      <xdr:col>20</xdr:col>
      <xdr:colOff>495300</xdr:colOff>
      <xdr:row>9</xdr:row>
      <xdr:rowOff>254000</xdr:rowOff>
    </xdr:to>
    <xdr:pic>
      <xdr:nvPicPr>
        <xdr:cNvPr id="29" name="4 - Εικόνα" descr="kke-2-thumb-large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9550" y="3676650"/>
          <a:ext cx="28575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95250</xdr:colOff>
      <xdr:row>10</xdr:row>
      <xdr:rowOff>19050</xdr:rowOff>
    </xdr:from>
    <xdr:to>
      <xdr:col>20</xdr:col>
      <xdr:colOff>600075</xdr:colOff>
      <xdr:row>10</xdr:row>
      <xdr:rowOff>263525</xdr:rowOff>
    </xdr:to>
    <xdr:pic>
      <xdr:nvPicPr>
        <xdr:cNvPr id="30" name="5 - Εικόνα" descr="logo_final_anexartitoiellines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5250" y="4076700"/>
          <a:ext cx="504825" cy="24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85725</xdr:colOff>
      <xdr:row>6</xdr:row>
      <xdr:rowOff>66675</xdr:rowOff>
    </xdr:from>
    <xdr:to>
      <xdr:col>20</xdr:col>
      <xdr:colOff>609600</xdr:colOff>
      <xdr:row>6</xdr:row>
      <xdr:rowOff>228600</xdr:rowOff>
    </xdr:to>
    <xdr:pic>
      <xdr:nvPicPr>
        <xdr:cNvPr id="31" name="6 - Εικόνα" descr="nd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5725" y="2447925"/>
          <a:ext cx="523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219075</xdr:colOff>
      <xdr:row>8</xdr:row>
      <xdr:rowOff>28575</xdr:rowOff>
    </xdr:from>
    <xdr:to>
      <xdr:col>20</xdr:col>
      <xdr:colOff>523875</xdr:colOff>
      <xdr:row>8</xdr:row>
      <xdr:rowOff>254000</xdr:rowOff>
    </xdr:to>
    <xdr:pic>
      <xdr:nvPicPr>
        <xdr:cNvPr id="32" name="7 - Εικόνα" descr="potami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19075" y="3248025"/>
          <a:ext cx="304800" cy="22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190500</xdr:colOff>
      <xdr:row>7</xdr:row>
      <xdr:rowOff>38100</xdr:rowOff>
    </xdr:from>
    <xdr:to>
      <xdr:col>20</xdr:col>
      <xdr:colOff>495300</xdr:colOff>
      <xdr:row>7</xdr:row>
      <xdr:rowOff>254000</xdr:rowOff>
    </xdr:to>
    <xdr:pic>
      <xdr:nvPicPr>
        <xdr:cNvPr id="33" name="8 - Εικόνα" descr="xa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90500" y="2838450"/>
          <a:ext cx="30480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3</xdr:row>
      <xdr:rowOff>9525</xdr:rowOff>
    </xdr:from>
    <xdr:to>
      <xdr:col>0</xdr:col>
      <xdr:colOff>504825</xdr:colOff>
      <xdr:row>3</xdr:row>
      <xdr:rowOff>285750</xdr:rowOff>
    </xdr:to>
    <xdr:pic>
      <xdr:nvPicPr>
        <xdr:cNvPr id="6" name="Picture 1" descr="File:SYRIZA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6972300"/>
          <a:ext cx="3714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9</xdr:row>
      <xdr:rowOff>9525</xdr:rowOff>
    </xdr:from>
    <xdr:to>
      <xdr:col>0</xdr:col>
      <xdr:colOff>523875</xdr:colOff>
      <xdr:row>9</xdr:row>
      <xdr:rowOff>266700</xdr:rowOff>
    </xdr:to>
    <xdr:pic>
      <xdr:nvPicPr>
        <xdr:cNvPr id="7" name="2 - Εικόνα" descr="484px-PASOK_logo_2012.sv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0" y="8305800"/>
          <a:ext cx="3333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10</xdr:row>
      <xdr:rowOff>47625</xdr:rowOff>
    </xdr:from>
    <xdr:to>
      <xdr:col>0</xdr:col>
      <xdr:colOff>609600</xdr:colOff>
      <xdr:row>10</xdr:row>
      <xdr:rowOff>228600</xdr:rowOff>
    </xdr:to>
    <xdr:pic>
      <xdr:nvPicPr>
        <xdr:cNvPr id="8" name="3 - Εικόνα" descr="kinima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625" y="8877300"/>
          <a:ext cx="5619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7</xdr:row>
      <xdr:rowOff>38100</xdr:rowOff>
    </xdr:from>
    <xdr:to>
      <xdr:col>0</xdr:col>
      <xdr:colOff>495300</xdr:colOff>
      <xdr:row>7</xdr:row>
      <xdr:rowOff>257175</xdr:rowOff>
    </xdr:to>
    <xdr:pic>
      <xdr:nvPicPr>
        <xdr:cNvPr id="9" name="4 - Εικόνα" descr="kke-2-thumb-large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9550" y="8067675"/>
          <a:ext cx="2857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8</xdr:row>
      <xdr:rowOff>19050</xdr:rowOff>
    </xdr:from>
    <xdr:to>
      <xdr:col>0</xdr:col>
      <xdr:colOff>600075</xdr:colOff>
      <xdr:row>8</xdr:row>
      <xdr:rowOff>276225</xdr:rowOff>
    </xdr:to>
    <xdr:pic>
      <xdr:nvPicPr>
        <xdr:cNvPr id="10" name="5 - Εικόνα" descr="logo_final_anexartitoiellines.jpg"/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FFFDFF"/>
            </a:clrFrom>
            <a:clrTo>
              <a:srgbClr val="FFFD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0" y="8582025"/>
          <a:ext cx="5048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4</xdr:row>
      <xdr:rowOff>66675</xdr:rowOff>
    </xdr:from>
    <xdr:to>
      <xdr:col>0</xdr:col>
      <xdr:colOff>609600</xdr:colOff>
      <xdr:row>4</xdr:row>
      <xdr:rowOff>228600</xdr:rowOff>
    </xdr:to>
    <xdr:pic>
      <xdr:nvPicPr>
        <xdr:cNvPr id="11" name="6 - Εικόνα" descr="nd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5725" y="7296150"/>
          <a:ext cx="5238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6</xdr:row>
      <xdr:rowOff>28575</xdr:rowOff>
    </xdr:from>
    <xdr:to>
      <xdr:col>0</xdr:col>
      <xdr:colOff>523875</xdr:colOff>
      <xdr:row>6</xdr:row>
      <xdr:rowOff>257175</xdr:rowOff>
    </xdr:to>
    <xdr:pic>
      <xdr:nvPicPr>
        <xdr:cNvPr id="12" name="7 - Εικόνα" descr="potami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19075" y="7524750"/>
          <a:ext cx="3048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5</xdr:row>
      <xdr:rowOff>38100</xdr:rowOff>
    </xdr:from>
    <xdr:to>
      <xdr:col>0</xdr:col>
      <xdr:colOff>495300</xdr:colOff>
      <xdr:row>5</xdr:row>
      <xdr:rowOff>266700</xdr:rowOff>
    </xdr:to>
    <xdr:pic>
      <xdr:nvPicPr>
        <xdr:cNvPr id="13" name="8 - Εικόνα" descr="xa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90500" y="7800975"/>
          <a:ext cx="3048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104775</xdr:colOff>
      <xdr:row>8</xdr:row>
      <xdr:rowOff>66675</xdr:rowOff>
    </xdr:from>
    <xdr:to>
      <xdr:col>34</xdr:col>
      <xdr:colOff>552450</xdr:colOff>
      <xdr:row>8</xdr:row>
      <xdr:rowOff>238125</xdr:rowOff>
    </xdr:to>
    <xdr:pic>
      <xdr:nvPicPr>
        <xdr:cNvPr id="22" name="5 - Εικόνα" descr="logo_final_anexartitoiellines.jpg"/>
        <xdr:cNvPicPr>
          <a:picLocks noChangeAspect="1"/>
        </xdr:cNvPicPr>
      </xdr:nvPicPr>
      <xdr:blipFill>
        <a:blip xmlns:r="http://schemas.openxmlformats.org/officeDocument/2006/relationships" r:embed="rId9" cstate="print">
          <a:clrChange>
            <a:clrFrom>
              <a:srgbClr val="FFFDFF"/>
            </a:clrFrom>
            <a:clrTo>
              <a:srgbClr val="FFFD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859500" y="8629650"/>
          <a:ext cx="4476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57150</xdr:colOff>
      <xdr:row>10</xdr:row>
      <xdr:rowOff>76200</xdr:rowOff>
    </xdr:from>
    <xdr:to>
      <xdr:col>34</xdr:col>
      <xdr:colOff>552450</xdr:colOff>
      <xdr:row>10</xdr:row>
      <xdr:rowOff>190500</xdr:rowOff>
    </xdr:to>
    <xdr:pic>
      <xdr:nvPicPr>
        <xdr:cNvPr id="23" name="3 - Εικόνα" descr="kinima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8811875" y="8905875"/>
          <a:ext cx="495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133350</xdr:colOff>
      <xdr:row>9</xdr:row>
      <xdr:rowOff>9525</xdr:rowOff>
    </xdr:from>
    <xdr:to>
      <xdr:col>34</xdr:col>
      <xdr:colOff>438150</xdr:colOff>
      <xdr:row>9</xdr:row>
      <xdr:rowOff>247650</xdr:rowOff>
    </xdr:to>
    <xdr:pic>
      <xdr:nvPicPr>
        <xdr:cNvPr id="24" name="2 - Εικόνα" descr="484px-PASOK_logo_2012.sv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888075" y="8305800"/>
          <a:ext cx="304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142875</xdr:colOff>
      <xdr:row>7</xdr:row>
      <xdr:rowOff>9525</xdr:rowOff>
    </xdr:from>
    <xdr:to>
      <xdr:col>34</xdr:col>
      <xdr:colOff>428625</xdr:colOff>
      <xdr:row>7</xdr:row>
      <xdr:rowOff>228600</xdr:rowOff>
    </xdr:to>
    <xdr:pic>
      <xdr:nvPicPr>
        <xdr:cNvPr id="25" name="29 - Εικόνα" descr="kke-2-thumb-large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897600" y="8039100"/>
          <a:ext cx="2857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133350</xdr:colOff>
      <xdr:row>5</xdr:row>
      <xdr:rowOff>38100</xdr:rowOff>
    </xdr:from>
    <xdr:to>
      <xdr:col>34</xdr:col>
      <xdr:colOff>438150</xdr:colOff>
      <xdr:row>5</xdr:row>
      <xdr:rowOff>266700</xdr:rowOff>
    </xdr:to>
    <xdr:pic>
      <xdr:nvPicPr>
        <xdr:cNvPr id="26" name="8 - Εικόνα" descr="xa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888075" y="7800975"/>
          <a:ext cx="3048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133350</xdr:colOff>
      <xdr:row>6</xdr:row>
      <xdr:rowOff>28575</xdr:rowOff>
    </xdr:from>
    <xdr:to>
      <xdr:col>34</xdr:col>
      <xdr:colOff>438150</xdr:colOff>
      <xdr:row>6</xdr:row>
      <xdr:rowOff>266700</xdr:rowOff>
    </xdr:to>
    <xdr:pic>
      <xdr:nvPicPr>
        <xdr:cNvPr id="27" name="7 - Εικόνα" descr="potami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888075" y="7524750"/>
          <a:ext cx="304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57150</xdr:colOff>
      <xdr:row>4</xdr:row>
      <xdr:rowOff>66675</xdr:rowOff>
    </xdr:from>
    <xdr:to>
      <xdr:col>34</xdr:col>
      <xdr:colOff>571500</xdr:colOff>
      <xdr:row>4</xdr:row>
      <xdr:rowOff>180975</xdr:rowOff>
    </xdr:to>
    <xdr:pic>
      <xdr:nvPicPr>
        <xdr:cNvPr id="28" name="6 - Εικόνα" descr="nd.jp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8811875" y="7296150"/>
          <a:ext cx="51435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142875</xdr:colOff>
      <xdr:row>3</xdr:row>
      <xdr:rowOff>47625</xdr:rowOff>
    </xdr:from>
    <xdr:to>
      <xdr:col>34</xdr:col>
      <xdr:colOff>457200</xdr:colOff>
      <xdr:row>3</xdr:row>
      <xdr:rowOff>209550</xdr:rowOff>
    </xdr:to>
    <xdr:pic>
      <xdr:nvPicPr>
        <xdr:cNvPr id="29" name="Picture 1" descr="File:SYRIZA logo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8897600" y="7010400"/>
          <a:ext cx="314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showGridLines="0" tabSelected="1" zoomScale="120" zoomScaleNormal="120" workbookViewId="0">
      <selection activeCell="P21" sqref="P21"/>
    </sheetView>
  </sheetViews>
  <sheetFormatPr defaultRowHeight="15"/>
  <cols>
    <col min="1" max="1" width="10.85546875" style="2" customWidth="1"/>
    <col min="2" max="2" width="9.5703125" customWidth="1"/>
    <col min="3" max="3" width="11.42578125" customWidth="1"/>
    <col min="4" max="4" width="9.5703125" customWidth="1"/>
    <col min="5" max="5" width="11.42578125" customWidth="1"/>
    <col min="6" max="6" width="9.5703125" customWidth="1"/>
    <col min="7" max="7" width="11.42578125" customWidth="1"/>
    <col min="8" max="8" width="9.5703125" customWidth="1"/>
    <col min="9" max="9" width="11.42578125" customWidth="1"/>
    <col min="10" max="10" width="9.5703125" customWidth="1"/>
    <col min="11" max="11" width="11.42578125" customWidth="1"/>
    <col min="12" max="12" width="9.5703125" customWidth="1"/>
    <col min="13" max="13" width="11.42578125" customWidth="1"/>
    <col min="14" max="14" width="9.5703125" customWidth="1"/>
    <col min="15" max="15" width="11.42578125" customWidth="1"/>
    <col min="16" max="16" width="9.5703125" customWidth="1"/>
    <col min="17" max="17" width="11.42578125" customWidth="1"/>
    <col min="18" max="18" width="9.5703125" customWidth="1"/>
    <col min="19" max="19" width="11.42578125" customWidth="1"/>
    <col min="20" max="20" width="2.5703125" customWidth="1"/>
    <col min="21" max="26" width="9.5703125" customWidth="1"/>
    <col min="27" max="27" width="3.7109375" customWidth="1"/>
    <col min="31" max="31" width="9" customWidth="1"/>
  </cols>
  <sheetData>
    <row r="1" spans="1:22">
      <c r="B1" s="59" t="s">
        <v>39</v>
      </c>
      <c r="C1" s="59"/>
      <c r="D1" s="61" t="s">
        <v>40</v>
      </c>
      <c r="E1" s="61"/>
      <c r="F1" s="61" t="s">
        <v>41</v>
      </c>
      <c r="G1" s="61"/>
      <c r="H1" s="61" t="s">
        <v>41</v>
      </c>
      <c r="I1" s="61"/>
      <c r="J1" s="61" t="s">
        <v>42</v>
      </c>
      <c r="K1" s="61"/>
      <c r="L1" s="61" t="s">
        <v>43</v>
      </c>
      <c r="M1" s="61"/>
      <c r="N1" s="61" t="s">
        <v>44</v>
      </c>
      <c r="O1" s="61"/>
      <c r="P1" s="61" t="s">
        <v>45</v>
      </c>
      <c r="Q1" s="61"/>
      <c r="R1" s="61" t="s">
        <v>46</v>
      </c>
      <c r="S1" s="61"/>
    </row>
    <row r="2" spans="1:22">
      <c r="B2" s="59"/>
      <c r="C2" s="59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22" ht="15.75" thickBot="1">
      <c r="B3" s="60"/>
      <c r="C3" s="60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pans="1:22" ht="70.5" customHeight="1">
      <c r="A4" s="13" t="s">
        <v>33</v>
      </c>
      <c r="B4" s="70" t="s">
        <v>3</v>
      </c>
      <c r="C4" s="71">
        <v>42027</v>
      </c>
      <c r="D4" s="26" t="s">
        <v>16</v>
      </c>
      <c r="E4" s="28">
        <v>42026</v>
      </c>
      <c r="F4" s="26" t="s">
        <v>2</v>
      </c>
      <c r="G4" s="27">
        <v>42025</v>
      </c>
      <c r="H4" s="26" t="s">
        <v>29</v>
      </c>
      <c r="I4" s="28">
        <v>42026</v>
      </c>
      <c r="J4" s="26" t="s">
        <v>0</v>
      </c>
      <c r="K4" s="28">
        <v>42026</v>
      </c>
      <c r="L4" s="26" t="s">
        <v>20</v>
      </c>
      <c r="M4" s="28">
        <v>23</v>
      </c>
      <c r="N4" s="26" t="s">
        <v>0</v>
      </c>
      <c r="O4" s="28">
        <v>42022</v>
      </c>
      <c r="P4" s="26" t="s">
        <v>3</v>
      </c>
      <c r="Q4" s="27">
        <v>42014</v>
      </c>
      <c r="R4" s="26" t="s">
        <v>12</v>
      </c>
      <c r="S4" s="27">
        <v>11</v>
      </c>
      <c r="U4" s="1"/>
    </row>
    <row r="5" spans="1:22" ht="38.25" customHeight="1">
      <c r="B5" s="72" t="s">
        <v>32</v>
      </c>
      <c r="C5" s="73"/>
      <c r="D5" s="57" t="s">
        <v>17</v>
      </c>
      <c r="E5" s="58"/>
      <c r="F5" s="57" t="s">
        <v>9</v>
      </c>
      <c r="G5" s="58"/>
      <c r="H5" s="57" t="s">
        <v>30</v>
      </c>
      <c r="I5" s="58"/>
      <c r="J5" s="57" t="s">
        <v>10</v>
      </c>
      <c r="K5" s="58"/>
      <c r="L5" s="57" t="s">
        <v>19</v>
      </c>
      <c r="M5" s="58"/>
      <c r="N5" s="57" t="s">
        <v>18</v>
      </c>
      <c r="O5" s="58"/>
      <c r="P5" s="57" t="s">
        <v>4</v>
      </c>
      <c r="Q5" s="58"/>
      <c r="R5" s="57" t="s">
        <v>13</v>
      </c>
      <c r="S5" s="58"/>
      <c r="U5" s="65" t="s">
        <v>47</v>
      </c>
      <c r="V5" s="65"/>
    </row>
    <row r="6" spans="1:22" ht="33">
      <c r="B6" s="17">
        <v>36</v>
      </c>
      <c r="C6" s="30">
        <f t="shared" ref="C6:C13" si="0">B6-V6</f>
        <v>-0.29999999999999716</v>
      </c>
      <c r="D6" s="5">
        <v>36</v>
      </c>
      <c r="E6" s="30">
        <f t="shared" ref="E6:E13" si="1">D6-V6</f>
        <v>-0.29999999999999716</v>
      </c>
      <c r="F6" s="5">
        <v>32</v>
      </c>
      <c r="G6" s="30">
        <f t="shared" ref="G6:G13" si="2">F6-V6</f>
        <v>-4.2999999999999972</v>
      </c>
      <c r="H6" s="5">
        <v>33.5</v>
      </c>
      <c r="I6" s="30">
        <f t="shared" ref="I6:I13" si="3">H6-V6</f>
        <v>-2.7999999999999972</v>
      </c>
      <c r="J6" s="5">
        <v>33.799999999999997</v>
      </c>
      <c r="K6" s="30">
        <f t="shared" ref="K6:K13" si="4">J6-V6</f>
        <v>-2.5</v>
      </c>
      <c r="L6" s="5">
        <v>33.5</v>
      </c>
      <c r="M6" s="30">
        <f t="shared" ref="M6:M13" si="5">L6-V6</f>
        <v>-2.7999999999999972</v>
      </c>
      <c r="N6" s="5">
        <v>33.1</v>
      </c>
      <c r="O6" s="30">
        <f t="shared" ref="O6:O13" si="6">N6-V6</f>
        <v>-3.1999999999999957</v>
      </c>
      <c r="P6" s="5">
        <v>33.700000000000003</v>
      </c>
      <c r="Q6" s="30">
        <f t="shared" ref="Q6:Q13" si="7">P6-V6</f>
        <v>-2.5999999999999943</v>
      </c>
      <c r="R6" s="5">
        <v>38</v>
      </c>
      <c r="S6" s="30">
        <f t="shared" ref="S6:S13" si="8">R6-V6</f>
        <v>1.7000000000000028</v>
      </c>
      <c r="U6" s="2"/>
      <c r="V6" s="14">
        <v>36.299999999999997</v>
      </c>
    </row>
    <row r="7" spans="1:22" ht="33">
      <c r="B7" s="18">
        <v>30</v>
      </c>
      <c r="C7" s="31">
        <f t="shared" si="0"/>
        <v>2.1999999999999993</v>
      </c>
      <c r="D7" s="6">
        <v>30.7</v>
      </c>
      <c r="E7" s="38">
        <f t="shared" si="1"/>
        <v>2.8999999999999986</v>
      </c>
      <c r="F7" s="6">
        <v>27.5</v>
      </c>
      <c r="G7" s="38">
        <f t="shared" si="2"/>
        <v>-0.30000000000000071</v>
      </c>
      <c r="H7" s="6">
        <v>25.5</v>
      </c>
      <c r="I7" s="38">
        <f t="shared" si="3"/>
        <v>-2.3000000000000007</v>
      </c>
      <c r="J7" s="6">
        <v>28.6</v>
      </c>
      <c r="K7" s="38">
        <f t="shared" si="4"/>
        <v>0.80000000000000071</v>
      </c>
      <c r="L7" s="6">
        <v>30.1</v>
      </c>
      <c r="M7" s="38">
        <f t="shared" si="5"/>
        <v>2.3000000000000007</v>
      </c>
      <c r="N7" s="6">
        <v>28.5</v>
      </c>
      <c r="O7" s="38">
        <f t="shared" si="6"/>
        <v>0.69999999999999929</v>
      </c>
      <c r="P7" s="6">
        <v>30.1</v>
      </c>
      <c r="Q7" s="31">
        <f t="shared" si="7"/>
        <v>2.3000000000000007</v>
      </c>
      <c r="R7" s="6">
        <v>30</v>
      </c>
      <c r="S7" s="38">
        <f t="shared" si="8"/>
        <v>2.1999999999999993</v>
      </c>
      <c r="U7" s="2"/>
      <c r="V7" s="14">
        <v>27.8</v>
      </c>
    </row>
    <row r="8" spans="1:22" ht="33">
      <c r="B8" s="20">
        <v>6.3</v>
      </c>
      <c r="C8" s="32">
        <f t="shared" si="0"/>
        <v>0</v>
      </c>
      <c r="D8" s="8">
        <v>5.4</v>
      </c>
      <c r="E8" s="39">
        <f t="shared" si="1"/>
        <v>-0.89999999999999947</v>
      </c>
      <c r="F8" s="8">
        <v>6</v>
      </c>
      <c r="G8" s="39">
        <f t="shared" si="2"/>
        <v>-0.29999999999999982</v>
      </c>
      <c r="H8" s="8">
        <v>6</v>
      </c>
      <c r="I8" s="39">
        <f t="shared" si="3"/>
        <v>-0.29999999999999982</v>
      </c>
      <c r="J8" s="8">
        <v>4.9000000000000004</v>
      </c>
      <c r="K8" s="39">
        <f t="shared" si="4"/>
        <v>-1.3999999999999995</v>
      </c>
      <c r="L8" s="8">
        <v>6.1</v>
      </c>
      <c r="M8" s="39">
        <f t="shared" si="5"/>
        <v>-0.20000000000000018</v>
      </c>
      <c r="N8" s="8">
        <v>5</v>
      </c>
      <c r="O8" s="39">
        <f t="shared" si="6"/>
        <v>-1.2999999999999998</v>
      </c>
      <c r="P8" s="8">
        <v>5.4</v>
      </c>
      <c r="Q8" s="32">
        <f t="shared" si="7"/>
        <v>-0.89999999999999947</v>
      </c>
      <c r="R8" s="8">
        <v>5.5</v>
      </c>
      <c r="S8" s="39">
        <f t="shared" si="8"/>
        <v>-0.79999999999999982</v>
      </c>
      <c r="U8" s="2"/>
      <c r="V8" s="14">
        <v>6.3</v>
      </c>
    </row>
    <row r="9" spans="1:22" ht="33">
      <c r="B9" s="19">
        <v>7.5</v>
      </c>
      <c r="C9" s="33">
        <f t="shared" si="0"/>
        <v>1.5</v>
      </c>
      <c r="D9" s="7">
        <v>7.2</v>
      </c>
      <c r="E9" s="40">
        <f t="shared" si="1"/>
        <v>1.2000000000000002</v>
      </c>
      <c r="F9" s="7">
        <v>6.5</v>
      </c>
      <c r="G9" s="40">
        <f t="shared" si="2"/>
        <v>0.5</v>
      </c>
      <c r="H9" s="7">
        <v>7</v>
      </c>
      <c r="I9" s="40">
        <f t="shared" si="3"/>
        <v>1</v>
      </c>
      <c r="J9" s="7">
        <v>5.9</v>
      </c>
      <c r="K9" s="40">
        <f t="shared" si="4"/>
        <v>-9.9999999999999645E-2</v>
      </c>
      <c r="L9" s="7">
        <v>5.5</v>
      </c>
      <c r="M9" s="40">
        <f t="shared" si="5"/>
        <v>-0.5</v>
      </c>
      <c r="N9" s="7">
        <v>5.3</v>
      </c>
      <c r="O9" s="40">
        <f t="shared" si="6"/>
        <v>-0.70000000000000018</v>
      </c>
      <c r="P9" s="7">
        <v>6.8</v>
      </c>
      <c r="Q9" s="33">
        <f t="shared" si="7"/>
        <v>0.79999999999999982</v>
      </c>
      <c r="R9" s="7">
        <v>7</v>
      </c>
      <c r="S9" s="40">
        <f t="shared" si="8"/>
        <v>1</v>
      </c>
      <c r="U9" s="2"/>
      <c r="V9" s="14">
        <v>6</v>
      </c>
    </row>
    <row r="10" spans="1:22" ht="33">
      <c r="B10" s="21">
        <v>5.2</v>
      </c>
      <c r="C10" s="34">
        <f t="shared" si="0"/>
        <v>-0.29999999999999982</v>
      </c>
      <c r="D10" s="9">
        <v>4.9000000000000004</v>
      </c>
      <c r="E10" s="41">
        <f t="shared" si="1"/>
        <v>-0.59999999999999964</v>
      </c>
      <c r="F10" s="9">
        <v>5</v>
      </c>
      <c r="G10" s="41">
        <f t="shared" si="2"/>
        <v>-0.5</v>
      </c>
      <c r="H10" s="9">
        <v>5.5</v>
      </c>
      <c r="I10" s="41">
        <f t="shared" si="3"/>
        <v>0</v>
      </c>
      <c r="J10" s="9">
        <v>4.3</v>
      </c>
      <c r="K10" s="41">
        <f t="shared" si="4"/>
        <v>-1.2000000000000002</v>
      </c>
      <c r="L10" s="9">
        <v>4.9000000000000004</v>
      </c>
      <c r="M10" s="41">
        <f t="shared" si="5"/>
        <v>-0.59999999999999964</v>
      </c>
      <c r="N10" s="9">
        <v>4.3</v>
      </c>
      <c r="O10" s="41">
        <f t="shared" si="6"/>
        <v>-1.2000000000000002</v>
      </c>
      <c r="P10" s="9">
        <v>5.7</v>
      </c>
      <c r="Q10" s="34">
        <f t="shared" si="7"/>
        <v>0.20000000000000018</v>
      </c>
      <c r="R10" s="9">
        <v>5</v>
      </c>
      <c r="S10" s="41">
        <f t="shared" si="8"/>
        <v>-0.5</v>
      </c>
      <c r="U10" s="2"/>
      <c r="V10" s="14">
        <v>5.5</v>
      </c>
    </row>
    <row r="11" spans="1:22" ht="33">
      <c r="B11" s="23">
        <v>3.7</v>
      </c>
      <c r="C11" s="35">
        <f t="shared" si="0"/>
        <v>-1.0999999999999996</v>
      </c>
      <c r="D11" s="11">
        <v>4.2</v>
      </c>
      <c r="E11" s="42">
        <f t="shared" si="1"/>
        <v>-0.59999999999999964</v>
      </c>
      <c r="F11" s="11">
        <v>3</v>
      </c>
      <c r="G11" s="42">
        <f t="shared" si="2"/>
        <v>-1.7999999999999998</v>
      </c>
      <c r="H11" s="11">
        <v>3.5</v>
      </c>
      <c r="I11" s="42">
        <f t="shared" si="3"/>
        <v>-1.2999999999999998</v>
      </c>
      <c r="J11" s="11">
        <v>3.1</v>
      </c>
      <c r="K11" s="42">
        <f t="shared" si="4"/>
        <v>-1.6999999999999997</v>
      </c>
      <c r="L11" s="11">
        <v>2.9</v>
      </c>
      <c r="M11" s="42">
        <f t="shared" si="5"/>
        <v>-1.9</v>
      </c>
      <c r="N11" s="11">
        <v>3.3</v>
      </c>
      <c r="O11" s="42">
        <f t="shared" si="6"/>
        <v>-1.5</v>
      </c>
      <c r="P11" s="11">
        <v>3.1</v>
      </c>
      <c r="Q11" s="35">
        <f t="shared" si="7"/>
        <v>-1.6999999999999997</v>
      </c>
      <c r="R11" s="11">
        <v>3</v>
      </c>
      <c r="S11" s="42">
        <f t="shared" si="8"/>
        <v>-1.7999999999999998</v>
      </c>
      <c r="U11" s="2"/>
      <c r="V11" s="14">
        <v>4.8</v>
      </c>
    </row>
    <row r="12" spans="1:22" ht="33">
      <c r="B12" s="22">
        <v>4.5999999999999996</v>
      </c>
      <c r="C12" s="36">
        <f t="shared" si="0"/>
        <v>-0.10000000000000053</v>
      </c>
      <c r="D12" s="10">
        <v>4</v>
      </c>
      <c r="E12" s="43">
        <f t="shared" si="1"/>
        <v>-0.70000000000000018</v>
      </c>
      <c r="F12" s="10">
        <v>5.5</v>
      </c>
      <c r="G12" s="43">
        <f t="shared" si="2"/>
        <v>0.79999999999999982</v>
      </c>
      <c r="H12" s="10">
        <v>5</v>
      </c>
      <c r="I12" s="43">
        <f t="shared" si="3"/>
        <v>0.29999999999999982</v>
      </c>
      <c r="J12" s="10">
        <v>4.2</v>
      </c>
      <c r="K12" s="43">
        <f t="shared" si="4"/>
        <v>-0.5</v>
      </c>
      <c r="L12" s="10">
        <v>5.0999999999999996</v>
      </c>
      <c r="M12" s="43">
        <f t="shared" si="5"/>
        <v>0.39999999999999947</v>
      </c>
      <c r="N12" s="10">
        <v>4.3</v>
      </c>
      <c r="O12" s="43">
        <f t="shared" si="6"/>
        <v>-0.40000000000000036</v>
      </c>
      <c r="P12" s="10">
        <v>5.5</v>
      </c>
      <c r="Q12" s="36">
        <f t="shared" si="7"/>
        <v>0.79999999999999982</v>
      </c>
      <c r="R12" s="10">
        <v>5.5</v>
      </c>
      <c r="S12" s="43">
        <f t="shared" si="8"/>
        <v>0.79999999999999982</v>
      </c>
      <c r="U12" s="2"/>
      <c r="V12" s="14">
        <v>4.7</v>
      </c>
    </row>
    <row r="13" spans="1:22" ht="33.75" thickBot="1">
      <c r="B13" s="24">
        <v>2.8</v>
      </c>
      <c r="C13" s="37">
        <f t="shared" si="0"/>
        <v>0.29999999999999982</v>
      </c>
      <c r="D13" s="12">
        <v>1.6</v>
      </c>
      <c r="E13" s="44">
        <f t="shared" si="1"/>
        <v>-0.89999999999999991</v>
      </c>
      <c r="F13" s="12">
        <v>2.5</v>
      </c>
      <c r="G13" s="44">
        <f t="shared" si="2"/>
        <v>0</v>
      </c>
      <c r="H13" s="12">
        <v>2</v>
      </c>
      <c r="I13" s="44">
        <f t="shared" si="3"/>
        <v>-0.5</v>
      </c>
      <c r="J13" s="12">
        <v>2.1</v>
      </c>
      <c r="K13" s="44">
        <f t="shared" si="4"/>
        <v>-0.39999999999999991</v>
      </c>
      <c r="L13" s="12">
        <v>2.8</v>
      </c>
      <c r="M13" s="44">
        <f t="shared" si="5"/>
        <v>0.29999999999999982</v>
      </c>
      <c r="N13" s="12">
        <v>2.2999999999999998</v>
      </c>
      <c r="O13" s="44">
        <f t="shared" si="6"/>
        <v>-0.20000000000000018</v>
      </c>
      <c r="P13" s="12">
        <v>2.9</v>
      </c>
      <c r="Q13" s="37">
        <f t="shared" si="7"/>
        <v>0.39999999999999991</v>
      </c>
      <c r="R13" s="12">
        <v>1.5</v>
      </c>
      <c r="S13" s="44">
        <f t="shared" si="8"/>
        <v>-1</v>
      </c>
      <c r="U13" s="2"/>
      <c r="V13" s="14">
        <v>2.5</v>
      </c>
    </row>
    <row r="14" spans="1:22" ht="17.25" customHeight="1">
      <c r="A14" s="2" t="s">
        <v>37</v>
      </c>
      <c r="B14" s="25"/>
      <c r="C14" s="16">
        <f>ABS(C6)+ABS(C7)+ABS(C8)+ABS(C9)+ABS(C10)+ABS(C11)+ABS(C12)+ABS(C13)</f>
        <v>5.7999999999999963</v>
      </c>
      <c r="D14" s="25"/>
      <c r="E14" s="16">
        <f>ABS(E6)+ABS(E7)+ABS(E8)+ABS(E9)+ABS(E10)+ABS(E11)+ABS(E12)+ABS(E13)</f>
        <v>8.0999999999999943</v>
      </c>
      <c r="F14" s="25"/>
      <c r="G14" s="16">
        <f>ABS(G6)+ABS(G7)+ABS(G8)+ABS(G9)+ABS(G10)+ABS(G11)+ABS(G12)+ABS(G13)</f>
        <v>8.4999999999999964</v>
      </c>
      <c r="H14" s="25"/>
      <c r="I14" s="16">
        <f>ABS(I6)+ABS(I7)+ABS(I8)+ABS(I9)+ABS(I10)+ABS(I11)+ABS(I12)+ABS(I13)</f>
        <v>8.4999999999999964</v>
      </c>
      <c r="J14" s="25"/>
      <c r="K14" s="16">
        <f>ABS(K6)+ABS(K7)+ABS(K8)+ABS(K9)+ABS(K10)+ABS(K11)+ABS(K12)+ABS(K13)</f>
        <v>8.6</v>
      </c>
      <c r="L14" s="25"/>
      <c r="M14" s="16">
        <f>ABS(M6)+ABS(M7)+ABS(M8)+ABS(M9)+ABS(M10)+ABS(M11)+ABS(M12)+ABS(M13)</f>
        <v>8.9999999999999964</v>
      </c>
      <c r="N14" s="25"/>
      <c r="O14" s="16">
        <f>ABS(O6)+ABS(O7)+ABS(O8)+ABS(O9)+ABS(O10)+ABS(O11)+ABS(O12)+ABS(O13)</f>
        <v>9.1999999999999957</v>
      </c>
      <c r="P14" s="25"/>
      <c r="Q14" s="16">
        <f>ABS(Q6)+ABS(Q7)+ABS(Q8)+ABS(Q9)+ABS(Q10)+ABS(Q11)+ABS(Q12)+ABS(Q13)</f>
        <v>9.699999999999994</v>
      </c>
      <c r="R14" s="25"/>
      <c r="S14" s="16">
        <f>ABS(S6)+ABS(S7)+ABS(S8)+ABS(S9)+ABS(S10)+ABS(S11)+ABS(S12)+ABS(S13)</f>
        <v>9.8000000000000007</v>
      </c>
    </row>
    <row r="15" spans="1:22" ht="37.5" customHeight="1" thickBot="1">
      <c r="A15" s="29" t="s">
        <v>38</v>
      </c>
      <c r="B15" s="63">
        <f>100-C14</f>
        <v>94.2</v>
      </c>
      <c r="C15" s="64"/>
      <c r="D15" s="63">
        <f t="shared" ref="D15" si="9">100-E14</f>
        <v>91.9</v>
      </c>
      <c r="E15" s="64"/>
      <c r="F15" s="63">
        <f t="shared" ref="F15" si="10">100-G14</f>
        <v>91.5</v>
      </c>
      <c r="G15" s="64"/>
      <c r="H15" s="63">
        <f t="shared" ref="H15" si="11">100-I14</f>
        <v>91.5</v>
      </c>
      <c r="I15" s="64"/>
      <c r="J15" s="63">
        <f t="shared" ref="J15" si="12">100-K14</f>
        <v>91.4</v>
      </c>
      <c r="K15" s="64"/>
      <c r="L15" s="63">
        <f t="shared" ref="L15" si="13">100-M14</f>
        <v>91</v>
      </c>
      <c r="M15" s="64"/>
      <c r="N15" s="63">
        <f t="shared" ref="N15" si="14">100-O14</f>
        <v>90.800000000000011</v>
      </c>
      <c r="O15" s="64"/>
      <c r="P15" s="63">
        <f>100-Q14</f>
        <v>90.300000000000011</v>
      </c>
      <c r="Q15" s="64"/>
      <c r="R15" s="63">
        <f t="shared" ref="R15" si="15">100-S14</f>
        <v>90.2</v>
      </c>
      <c r="S15" s="64"/>
    </row>
    <row r="16" spans="1:22" ht="46.5" customHeight="1"/>
  </sheetData>
  <mergeCells count="28">
    <mergeCell ref="N1:O3"/>
    <mergeCell ref="P1:Q3"/>
    <mergeCell ref="R1:S3"/>
    <mergeCell ref="U5:V5"/>
    <mergeCell ref="H15:I15"/>
    <mergeCell ref="L15:M15"/>
    <mergeCell ref="B15:C15"/>
    <mergeCell ref="P5:Q5"/>
    <mergeCell ref="R5:S5"/>
    <mergeCell ref="N5:O5"/>
    <mergeCell ref="F5:G5"/>
    <mergeCell ref="J5:K5"/>
    <mergeCell ref="D5:E5"/>
    <mergeCell ref="H5:I5"/>
    <mergeCell ref="P15:Q15"/>
    <mergeCell ref="R15:S15"/>
    <mergeCell ref="N15:O15"/>
    <mergeCell ref="F15:G15"/>
    <mergeCell ref="J15:K15"/>
    <mergeCell ref="D15:E15"/>
    <mergeCell ref="L5:M5"/>
    <mergeCell ref="B5:C5"/>
    <mergeCell ref="B1:C3"/>
    <mergeCell ref="D1:E3"/>
    <mergeCell ref="F1:G3"/>
    <mergeCell ref="H1:I3"/>
    <mergeCell ref="J1:K3"/>
    <mergeCell ref="L1:M3"/>
  </mergeCells>
  <phoneticPr fontId="1" type="noConversion"/>
  <conditionalFormatting sqref="O6:O13 K6:K13 I6:I13 G6:G13 E6:E13 C6:C13 Q6:Q13 S6:S13 M6:M13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scale="64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"/>
  <sheetViews>
    <sheetView showGridLines="0" zoomScale="80" zoomScaleNormal="80" workbookViewId="0">
      <selection activeCell="H22" sqref="H22"/>
    </sheetView>
  </sheetViews>
  <sheetFormatPr defaultRowHeight="15"/>
  <cols>
    <col min="1" max="1" width="10.85546875" style="2" customWidth="1"/>
    <col min="2" max="2" width="7.140625" customWidth="1"/>
    <col min="3" max="3" width="9.5703125" customWidth="1"/>
    <col min="4" max="4" width="7.140625" customWidth="1"/>
    <col min="5" max="5" width="9.5703125" customWidth="1"/>
    <col min="6" max="6" width="7.140625" customWidth="1"/>
    <col min="7" max="7" width="9.5703125" customWidth="1"/>
    <col min="8" max="8" width="7.140625" customWidth="1"/>
    <col min="9" max="9" width="9.5703125" customWidth="1"/>
    <col min="10" max="10" width="7.140625" customWidth="1"/>
    <col min="11" max="11" width="9.5703125" customWidth="1"/>
    <col min="12" max="12" width="7.140625" customWidth="1"/>
    <col min="13" max="13" width="9.5703125" customWidth="1"/>
    <col min="14" max="14" width="7.140625" customWidth="1"/>
    <col min="15" max="15" width="9.5703125" customWidth="1"/>
    <col min="16" max="16" width="7.140625" customWidth="1"/>
    <col min="17" max="17" width="9.5703125" customWidth="1"/>
    <col min="18" max="18" width="7.140625" customWidth="1"/>
    <col min="19" max="19" width="9.5703125" customWidth="1"/>
    <col min="20" max="20" width="7.140625" customWidth="1"/>
    <col min="21" max="21" width="9.5703125" customWidth="1"/>
    <col min="22" max="22" width="7.140625" customWidth="1"/>
    <col min="23" max="23" width="9.5703125" customWidth="1"/>
    <col min="24" max="24" width="7.140625" customWidth="1"/>
    <col min="25" max="25" width="9.5703125" customWidth="1"/>
    <col min="26" max="26" width="7.140625" customWidth="1"/>
    <col min="27" max="27" width="9.5703125" customWidth="1"/>
    <col min="28" max="28" width="7.140625" customWidth="1"/>
    <col min="29" max="29" width="9.5703125" customWidth="1"/>
    <col min="30" max="30" width="7.140625" customWidth="1"/>
    <col min="31" max="31" width="9.5703125" customWidth="1"/>
    <col min="32" max="32" width="7.140625" customWidth="1"/>
    <col min="33" max="33" width="9.5703125" customWidth="1"/>
    <col min="34" max="34" width="3.7109375" customWidth="1"/>
    <col min="35" max="35" width="9" customWidth="1"/>
  </cols>
  <sheetData>
    <row r="1" spans="1:36" ht="46.5" customHeight="1" thickBot="1">
      <c r="B1" s="59" t="s">
        <v>39</v>
      </c>
      <c r="C1" s="59"/>
      <c r="D1" s="61" t="s">
        <v>40</v>
      </c>
      <c r="E1" s="61"/>
      <c r="F1" s="61" t="s">
        <v>41</v>
      </c>
      <c r="G1" s="61"/>
      <c r="H1" s="61" t="s">
        <v>41</v>
      </c>
      <c r="I1" s="61"/>
      <c r="J1" s="61" t="s">
        <v>42</v>
      </c>
      <c r="K1" s="61"/>
      <c r="L1" s="61" t="s">
        <v>43</v>
      </c>
      <c r="M1" s="61"/>
      <c r="N1" s="61" t="s">
        <v>44</v>
      </c>
      <c r="O1" s="61"/>
      <c r="P1" s="61" t="s">
        <v>45</v>
      </c>
      <c r="Q1" s="61"/>
      <c r="R1" s="61" t="s">
        <v>45</v>
      </c>
      <c r="S1" s="61"/>
      <c r="T1" s="61" t="s">
        <v>49</v>
      </c>
      <c r="U1" s="61"/>
      <c r="V1" s="61" t="s">
        <v>50</v>
      </c>
      <c r="W1" s="61"/>
      <c r="X1" s="61" t="s">
        <v>51</v>
      </c>
      <c r="Y1" s="61"/>
      <c r="Z1" s="61" t="s">
        <v>52</v>
      </c>
      <c r="AA1" s="61"/>
      <c r="AB1" s="61" t="s">
        <v>52</v>
      </c>
      <c r="AC1" s="61"/>
      <c r="AD1" s="61" t="s">
        <v>53</v>
      </c>
      <c r="AE1" s="61"/>
      <c r="AF1" s="61" t="s">
        <v>54</v>
      </c>
      <c r="AG1" s="61"/>
    </row>
    <row r="2" spans="1:36" ht="105.75" customHeight="1">
      <c r="A2" s="4" t="s">
        <v>34</v>
      </c>
      <c r="B2" s="74" t="s">
        <v>12</v>
      </c>
      <c r="C2" s="75">
        <v>42027</v>
      </c>
      <c r="D2" s="45" t="s">
        <v>28</v>
      </c>
      <c r="E2" s="46">
        <v>42027</v>
      </c>
      <c r="F2" s="45" t="s">
        <v>16</v>
      </c>
      <c r="G2" s="46">
        <v>42026</v>
      </c>
      <c r="H2" s="45" t="s">
        <v>1</v>
      </c>
      <c r="I2" s="46">
        <v>42027</v>
      </c>
      <c r="J2" s="45" t="s">
        <v>14</v>
      </c>
      <c r="K2" s="46">
        <v>42027</v>
      </c>
      <c r="L2" s="45" t="s">
        <v>0</v>
      </c>
      <c r="M2" s="46">
        <v>42027</v>
      </c>
      <c r="N2" s="45" t="s">
        <v>8</v>
      </c>
      <c r="O2" s="46">
        <v>42027</v>
      </c>
      <c r="P2" s="45" t="s">
        <v>22</v>
      </c>
      <c r="Q2" s="46">
        <v>42025</v>
      </c>
      <c r="R2" s="45" t="s">
        <v>20</v>
      </c>
      <c r="S2" s="46">
        <v>23</v>
      </c>
      <c r="T2" s="45" t="s">
        <v>0</v>
      </c>
      <c r="U2" s="46">
        <v>42022</v>
      </c>
      <c r="V2" s="45" t="s">
        <v>0</v>
      </c>
      <c r="W2" s="46">
        <v>42026</v>
      </c>
      <c r="X2" s="45" t="s">
        <v>3</v>
      </c>
      <c r="Y2" s="46">
        <v>42027</v>
      </c>
      <c r="Z2" s="45" t="s">
        <v>21</v>
      </c>
      <c r="AA2" s="46">
        <v>42019</v>
      </c>
      <c r="AB2" s="45" t="s">
        <v>26</v>
      </c>
      <c r="AC2" s="46">
        <v>42026</v>
      </c>
      <c r="AD2" s="45" t="s">
        <v>35</v>
      </c>
      <c r="AE2" s="46">
        <v>42027</v>
      </c>
      <c r="AF2" s="45" t="s">
        <v>6</v>
      </c>
      <c r="AG2" s="46">
        <v>42026</v>
      </c>
      <c r="AI2" s="1"/>
    </row>
    <row r="3" spans="1:36" ht="76.5" customHeight="1">
      <c r="A3" s="3"/>
      <c r="B3" s="76" t="s">
        <v>13</v>
      </c>
      <c r="C3" s="77"/>
      <c r="D3" s="68" t="s">
        <v>23</v>
      </c>
      <c r="E3" s="69"/>
      <c r="F3" s="68" t="s">
        <v>48</v>
      </c>
      <c r="G3" s="69"/>
      <c r="H3" s="68" t="s">
        <v>11</v>
      </c>
      <c r="I3" s="69"/>
      <c r="J3" s="68" t="s">
        <v>15</v>
      </c>
      <c r="K3" s="69"/>
      <c r="L3" s="68" t="s">
        <v>31</v>
      </c>
      <c r="M3" s="69"/>
      <c r="N3" s="68" t="s">
        <v>7</v>
      </c>
      <c r="O3" s="69"/>
      <c r="P3" s="68" t="s">
        <v>24</v>
      </c>
      <c r="Q3" s="69"/>
      <c r="R3" s="68" t="s">
        <v>19</v>
      </c>
      <c r="S3" s="69"/>
      <c r="T3" s="66" t="s">
        <v>18</v>
      </c>
      <c r="U3" s="67"/>
      <c r="V3" s="66" t="s">
        <v>10</v>
      </c>
      <c r="W3" s="67"/>
      <c r="X3" s="66" t="s">
        <v>32</v>
      </c>
      <c r="Y3" s="67"/>
      <c r="Z3" s="66" t="s">
        <v>25</v>
      </c>
      <c r="AA3" s="67"/>
      <c r="AB3" s="66" t="s">
        <v>27</v>
      </c>
      <c r="AC3" s="67"/>
      <c r="AD3" s="66" t="s">
        <v>36</v>
      </c>
      <c r="AE3" s="67"/>
      <c r="AF3" s="66" t="s">
        <v>5</v>
      </c>
      <c r="AG3" s="67"/>
      <c r="AI3" s="1"/>
    </row>
    <row r="4" spans="1:36" ht="33.75">
      <c r="B4" s="47">
        <v>35</v>
      </c>
      <c r="C4" s="48">
        <f>B4-AJ4</f>
        <v>-1.2999999999999972</v>
      </c>
      <c r="D4" s="47">
        <v>33.5</v>
      </c>
      <c r="E4" s="48">
        <f>D4-AJ4</f>
        <v>-2.7999999999999972</v>
      </c>
      <c r="F4" s="47">
        <v>35.4</v>
      </c>
      <c r="G4" s="48">
        <f>F4-AJ4</f>
        <v>-0.89999999999999858</v>
      </c>
      <c r="H4" s="47">
        <v>33.4</v>
      </c>
      <c r="I4" s="48">
        <f>H4-AJ4</f>
        <v>-2.8999999999999986</v>
      </c>
      <c r="J4" s="47">
        <v>31.3</v>
      </c>
      <c r="K4" s="48">
        <f>J4-AJ4</f>
        <v>-4.9999999999999964</v>
      </c>
      <c r="L4" s="47">
        <v>32.9</v>
      </c>
      <c r="M4" s="48">
        <f>L4-AJ4</f>
        <v>-3.3999999999999986</v>
      </c>
      <c r="N4" s="47">
        <v>32.200000000000003</v>
      </c>
      <c r="O4" s="48">
        <f>N4-AJ4</f>
        <v>-4.0999999999999943</v>
      </c>
      <c r="P4" s="47">
        <v>31.2</v>
      </c>
      <c r="Q4" s="48">
        <f>P4-AJ4</f>
        <v>-5.0999999999999979</v>
      </c>
      <c r="R4" s="47">
        <v>31.8</v>
      </c>
      <c r="S4" s="48">
        <f>R4-AJ4</f>
        <v>-4.4999999999999964</v>
      </c>
      <c r="T4" s="47">
        <v>31.7</v>
      </c>
      <c r="U4" s="48">
        <f>T4-AJ4</f>
        <v>-4.5999999999999979</v>
      </c>
      <c r="V4" s="47">
        <v>32</v>
      </c>
      <c r="W4" s="48">
        <f>V4-AJ4</f>
        <v>-4.2999999999999972</v>
      </c>
      <c r="X4" s="47">
        <v>31.2</v>
      </c>
      <c r="Y4" s="48">
        <f>X4-AJ4</f>
        <v>-5.0999999999999979</v>
      </c>
      <c r="Z4" s="47">
        <v>33.200000000000003</v>
      </c>
      <c r="AA4" s="48">
        <f>Z4-AJ4</f>
        <v>-3.0999999999999943</v>
      </c>
      <c r="AB4" s="47">
        <v>32.1</v>
      </c>
      <c r="AC4" s="48">
        <f>AB4-AJ4</f>
        <v>-4.1999999999999957</v>
      </c>
      <c r="AD4" s="47">
        <v>30.1</v>
      </c>
      <c r="AE4" s="48">
        <f t="shared" ref="AE4:AE11" si="0">AD4-AJ4</f>
        <v>-6.1999999999999957</v>
      </c>
      <c r="AF4" s="47">
        <v>30.2</v>
      </c>
      <c r="AG4" s="48">
        <f t="shared" ref="AG4:AG11" si="1">AF4-AJ4</f>
        <v>-6.0999999999999979</v>
      </c>
      <c r="AI4" s="1"/>
      <c r="AJ4" s="15">
        <v>36.299999999999997</v>
      </c>
    </row>
    <row r="5" spans="1:36" ht="33.75">
      <c r="B5" s="49">
        <v>29</v>
      </c>
      <c r="C5" s="48">
        <f>B5-AJ5</f>
        <v>1.1999999999999993</v>
      </c>
      <c r="D5" s="49">
        <v>26.5</v>
      </c>
      <c r="E5" s="48">
        <f>D5-AJ5</f>
        <v>-1.3000000000000007</v>
      </c>
      <c r="F5" s="49">
        <v>30.8</v>
      </c>
      <c r="G5" s="48">
        <f>F5-AJ5</f>
        <v>3</v>
      </c>
      <c r="H5" s="49">
        <v>26.7</v>
      </c>
      <c r="I5" s="48">
        <f>H5-AJ5</f>
        <v>-1.1000000000000014</v>
      </c>
      <c r="J5" s="49">
        <v>26.5</v>
      </c>
      <c r="K5" s="48">
        <f>J5-AJ5</f>
        <v>-1.3000000000000007</v>
      </c>
      <c r="L5" s="49">
        <v>26.3</v>
      </c>
      <c r="M5" s="48">
        <f>L5-AJ5</f>
        <v>-1.5</v>
      </c>
      <c r="N5" s="49">
        <v>26</v>
      </c>
      <c r="O5" s="48">
        <f>N5-AJ5</f>
        <v>-1.8000000000000007</v>
      </c>
      <c r="P5" s="49">
        <v>27</v>
      </c>
      <c r="Q5" s="48">
        <f>P5-AJ5</f>
        <v>-0.80000000000000071</v>
      </c>
      <c r="R5" s="49">
        <v>28.9</v>
      </c>
      <c r="S5" s="48">
        <f>R5-AJ5</f>
        <v>1.0999999999999979</v>
      </c>
      <c r="T5" s="49">
        <v>27.3</v>
      </c>
      <c r="U5" s="48">
        <f>T5-AJ5</f>
        <v>-0.5</v>
      </c>
      <c r="V5" s="49">
        <v>27.1</v>
      </c>
      <c r="W5" s="48">
        <f>V5-AJ5</f>
        <v>-0.69999999999999929</v>
      </c>
      <c r="X5" s="49">
        <v>26</v>
      </c>
      <c r="Y5" s="48">
        <f>X5-AJ5</f>
        <v>-1.8000000000000007</v>
      </c>
      <c r="Z5" s="49">
        <v>28.9</v>
      </c>
      <c r="AA5" s="48">
        <f>Z5-N5</f>
        <v>2.8999999999999986</v>
      </c>
      <c r="AB5" s="49">
        <v>30.1</v>
      </c>
      <c r="AC5" s="48">
        <f>AB5-AJ5</f>
        <v>2.3000000000000007</v>
      </c>
      <c r="AD5" s="49">
        <v>24.6</v>
      </c>
      <c r="AE5" s="48">
        <f t="shared" si="0"/>
        <v>-3.1999999999999993</v>
      </c>
      <c r="AF5" s="49">
        <v>20.3</v>
      </c>
      <c r="AG5" s="48">
        <f t="shared" si="1"/>
        <v>-7.5</v>
      </c>
      <c r="AI5" s="1"/>
      <c r="AJ5" s="15">
        <v>27.8</v>
      </c>
    </row>
    <row r="6" spans="1:36" ht="33.75">
      <c r="B6" s="51">
        <v>6.5</v>
      </c>
      <c r="C6" s="48">
        <f>B6-AJ6</f>
        <v>0.20000000000000018</v>
      </c>
      <c r="D6" s="51">
        <v>6</v>
      </c>
      <c r="E6" s="48">
        <f>D6-AJ6</f>
        <v>-0.29999999999999982</v>
      </c>
      <c r="F6" s="51">
        <v>5.4</v>
      </c>
      <c r="G6" s="48">
        <f>F6-AJ6</f>
        <v>-0.89999999999999947</v>
      </c>
      <c r="H6" s="51">
        <v>5.0999999999999996</v>
      </c>
      <c r="I6" s="48">
        <f>H6-AJ6</f>
        <v>-1.2000000000000002</v>
      </c>
      <c r="J6" s="51">
        <v>5.0999999999999996</v>
      </c>
      <c r="K6" s="48">
        <f>J6-AJ6</f>
        <v>-1.2000000000000002</v>
      </c>
      <c r="L6" s="51">
        <v>5.4</v>
      </c>
      <c r="M6" s="48">
        <f>L6-AJ6</f>
        <v>-0.89999999999999947</v>
      </c>
      <c r="N6" s="51">
        <v>6.1</v>
      </c>
      <c r="O6" s="48">
        <f>N6-AJ6</f>
        <v>-0.20000000000000018</v>
      </c>
      <c r="P6" s="51">
        <v>4.5</v>
      </c>
      <c r="Q6" s="48">
        <f>P6-AJ6</f>
        <v>-1.7999999999999998</v>
      </c>
      <c r="R6" s="51">
        <v>5.5</v>
      </c>
      <c r="S6" s="48">
        <f>R6-AJ6</f>
        <v>-0.79999999999999982</v>
      </c>
      <c r="T6" s="51">
        <v>4.8</v>
      </c>
      <c r="U6" s="48">
        <f>T6-AJ6</f>
        <v>-1.5</v>
      </c>
      <c r="V6" s="51">
        <v>4.5999999999999996</v>
      </c>
      <c r="W6" s="48">
        <f>V6-AJ6</f>
        <v>-1.7000000000000002</v>
      </c>
      <c r="X6" s="51">
        <v>5.5</v>
      </c>
      <c r="Y6" s="48">
        <f>X6-AJ6</f>
        <v>-0.79999999999999982</v>
      </c>
      <c r="Z6" s="51">
        <v>3.8</v>
      </c>
      <c r="AA6" s="48">
        <f>Z6-N6</f>
        <v>-2.2999999999999998</v>
      </c>
      <c r="AB6" s="51">
        <v>5.4</v>
      </c>
      <c r="AC6" s="48">
        <f>AB6-AJ6</f>
        <v>-0.89999999999999947</v>
      </c>
      <c r="AD6" s="51">
        <v>5.5</v>
      </c>
      <c r="AE6" s="48">
        <f t="shared" si="0"/>
        <v>-0.79999999999999982</v>
      </c>
      <c r="AF6" s="51">
        <v>6.8</v>
      </c>
      <c r="AG6" s="48">
        <f t="shared" si="1"/>
        <v>0.5</v>
      </c>
      <c r="AI6" s="1"/>
      <c r="AJ6" s="15">
        <v>6.3</v>
      </c>
    </row>
    <row r="7" spans="1:36" ht="33.75">
      <c r="B7" s="50">
        <v>7.5</v>
      </c>
      <c r="C7" s="48">
        <f>B7-AJ7</f>
        <v>1.5</v>
      </c>
      <c r="D7" s="50">
        <v>7</v>
      </c>
      <c r="E7" s="48">
        <f>D7-AJ7</f>
        <v>1</v>
      </c>
      <c r="F7" s="50">
        <v>7.1</v>
      </c>
      <c r="G7" s="48">
        <f>F7-AJ7</f>
        <v>1.0999999999999996</v>
      </c>
      <c r="H7" s="50">
        <v>5</v>
      </c>
      <c r="I7" s="48">
        <f>H7-AJ7</f>
        <v>-1</v>
      </c>
      <c r="J7" s="50">
        <v>6.4</v>
      </c>
      <c r="K7" s="48">
        <f>J7-AJ7</f>
        <v>0.40000000000000036</v>
      </c>
      <c r="L7" s="50">
        <v>5.4</v>
      </c>
      <c r="M7" s="48">
        <f>L7-AJ7</f>
        <v>-0.59999999999999964</v>
      </c>
      <c r="N7" s="50">
        <v>6.3</v>
      </c>
      <c r="O7" s="48">
        <f>N7-AJ7</f>
        <v>0.29999999999999982</v>
      </c>
      <c r="P7" s="50">
        <v>6.3</v>
      </c>
      <c r="Q7" s="48">
        <f>P7-AJ7</f>
        <v>0.29999999999999982</v>
      </c>
      <c r="R7" s="50">
        <v>4.9000000000000004</v>
      </c>
      <c r="S7" s="48">
        <f>R7-AJ7</f>
        <v>-1.0999999999999996</v>
      </c>
      <c r="T7" s="50">
        <v>5.0999999999999996</v>
      </c>
      <c r="U7" s="48">
        <f>T7-AJ7</f>
        <v>-0.90000000000000036</v>
      </c>
      <c r="V7" s="50">
        <v>5.6</v>
      </c>
      <c r="W7" s="48">
        <f>V7-AJ7</f>
        <v>-0.40000000000000036</v>
      </c>
      <c r="X7" s="50">
        <v>6.5</v>
      </c>
      <c r="Y7" s="48">
        <f>X7-AJ7</f>
        <v>0.5</v>
      </c>
      <c r="Z7" s="50">
        <v>6</v>
      </c>
      <c r="AA7" s="48">
        <f>Z7-N7</f>
        <v>-0.29999999999999982</v>
      </c>
      <c r="AB7" s="50">
        <v>5.3</v>
      </c>
      <c r="AC7" s="48">
        <f>AB7-AJ7</f>
        <v>-0.70000000000000018</v>
      </c>
      <c r="AD7" s="50">
        <v>5</v>
      </c>
      <c r="AE7" s="48">
        <f t="shared" si="0"/>
        <v>-1</v>
      </c>
      <c r="AF7" s="50">
        <v>5.0999999999999996</v>
      </c>
      <c r="AG7" s="48">
        <f t="shared" si="1"/>
        <v>-0.90000000000000036</v>
      </c>
      <c r="AI7" s="1"/>
      <c r="AJ7" s="15">
        <v>6</v>
      </c>
    </row>
    <row r="8" spans="1:36" ht="33.75">
      <c r="B8" s="52">
        <v>6</v>
      </c>
      <c r="C8" s="48">
        <f>B8-AJ8</f>
        <v>0.5</v>
      </c>
      <c r="D8" s="52">
        <v>5.5</v>
      </c>
      <c r="E8" s="48">
        <f>D8-AJ8</f>
        <v>0</v>
      </c>
      <c r="F8" s="52">
        <v>5.0999999999999996</v>
      </c>
      <c r="G8" s="48">
        <f>F8-AJ8</f>
        <v>-0.40000000000000036</v>
      </c>
      <c r="H8" s="52">
        <v>4.9000000000000004</v>
      </c>
      <c r="I8" s="48">
        <f>H8-AJ8</f>
        <v>-0.59999999999999964</v>
      </c>
      <c r="J8" s="52">
        <v>5.4</v>
      </c>
      <c r="K8" s="48">
        <f>J8-AJ8</f>
        <v>-9.9999999999999645E-2</v>
      </c>
      <c r="L8" s="52">
        <v>3.7</v>
      </c>
      <c r="M8" s="48">
        <f>L8-AJ8</f>
        <v>-1.7999999999999998</v>
      </c>
      <c r="N8" s="52">
        <v>4.4000000000000004</v>
      </c>
      <c r="O8" s="48">
        <f>N8-AJ8</f>
        <v>-1.0999999999999996</v>
      </c>
      <c r="P8" s="52">
        <v>5.5</v>
      </c>
      <c r="Q8" s="48">
        <f>P8-AJ8</f>
        <v>0</v>
      </c>
      <c r="R8" s="52">
        <v>4.5</v>
      </c>
      <c r="S8" s="48">
        <f>R8-AJ8</f>
        <v>-1</v>
      </c>
      <c r="T8" s="52">
        <v>4.0999999999999996</v>
      </c>
      <c r="U8" s="48">
        <f>T8-AJ8</f>
        <v>-1.4000000000000004</v>
      </c>
      <c r="V8" s="52">
        <v>4.0999999999999996</v>
      </c>
      <c r="W8" s="48">
        <f>V8-AJ8</f>
        <v>-1.4000000000000004</v>
      </c>
      <c r="X8" s="52">
        <v>4.5</v>
      </c>
      <c r="Y8" s="48">
        <f>X8-AJ8</f>
        <v>-1</v>
      </c>
      <c r="Z8" s="52">
        <v>4.9000000000000004</v>
      </c>
      <c r="AA8" s="48">
        <f>Z8-N8</f>
        <v>0.5</v>
      </c>
      <c r="AB8" s="52">
        <v>4.3</v>
      </c>
      <c r="AC8" s="48">
        <f>AB8-AJ8</f>
        <v>-1.2000000000000002</v>
      </c>
      <c r="AD8" s="52">
        <v>3.9</v>
      </c>
      <c r="AE8" s="48">
        <f t="shared" si="0"/>
        <v>-1.6</v>
      </c>
      <c r="AF8" s="52">
        <v>4.3</v>
      </c>
      <c r="AG8" s="48">
        <f t="shared" si="1"/>
        <v>-1.2000000000000002</v>
      </c>
      <c r="AI8" s="1"/>
      <c r="AJ8" s="15">
        <v>5.5</v>
      </c>
    </row>
    <row r="9" spans="1:36" ht="33.75">
      <c r="B9" s="54">
        <v>3.5</v>
      </c>
      <c r="C9" s="48">
        <f>B9-AJ9</f>
        <v>-1.2999999999999998</v>
      </c>
      <c r="D9" s="54">
        <v>3.5</v>
      </c>
      <c r="E9" s="48">
        <f>D9-AJ9</f>
        <v>-1.2999999999999998</v>
      </c>
      <c r="F9" s="54">
        <v>3</v>
      </c>
      <c r="G9" s="48">
        <f>F9-AJ9</f>
        <v>-1.7999999999999998</v>
      </c>
      <c r="H9" s="54">
        <v>3.5</v>
      </c>
      <c r="I9" s="48">
        <f>H9-AJ9</f>
        <v>-1.2999999999999998</v>
      </c>
      <c r="J9" s="54">
        <v>3.8</v>
      </c>
      <c r="K9" s="48">
        <f>J9-AJ9</f>
        <v>-1</v>
      </c>
      <c r="L9" s="54">
        <v>3.6</v>
      </c>
      <c r="M9" s="48">
        <f>L9-AJ9</f>
        <v>-1.1999999999999997</v>
      </c>
      <c r="N9" s="54">
        <v>3.1</v>
      </c>
      <c r="O9" s="48">
        <f>N9-AJ9</f>
        <v>-1.6999999999999997</v>
      </c>
      <c r="P9" s="54">
        <v>3.1</v>
      </c>
      <c r="Q9" s="48">
        <f>P9-AJ9</f>
        <v>-1.6999999999999997</v>
      </c>
      <c r="R9" s="54">
        <v>2.6</v>
      </c>
      <c r="S9" s="48">
        <f>R9-AJ9</f>
        <v>-2.1999999999999997</v>
      </c>
      <c r="T9" s="54">
        <v>3.2</v>
      </c>
      <c r="U9" s="48">
        <f>T9-AJ9</f>
        <v>-1.5999999999999996</v>
      </c>
      <c r="V9" s="54">
        <v>3</v>
      </c>
      <c r="W9" s="48">
        <f>V9-AJ9</f>
        <v>-1.7999999999999998</v>
      </c>
      <c r="X9" s="54">
        <v>3.2</v>
      </c>
      <c r="Y9" s="48">
        <f>X9-AJ9</f>
        <v>-1.5999999999999996</v>
      </c>
      <c r="Z9" s="54">
        <v>2.6</v>
      </c>
      <c r="AA9" s="48">
        <f>Z9-N9</f>
        <v>-0.5</v>
      </c>
      <c r="AB9" s="54">
        <v>2.7</v>
      </c>
      <c r="AC9" s="48">
        <f>AB9-AJ9</f>
        <v>-2.0999999999999996</v>
      </c>
      <c r="AD9" s="54">
        <v>2.2000000000000002</v>
      </c>
      <c r="AE9" s="48">
        <f t="shared" si="0"/>
        <v>-2.5999999999999996</v>
      </c>
      <c r="AF9" s="54">
        <v>2.2000000000000002</v>
      </c>
      <c r="AG9" s="48">
        <f t="shared" si="1"/>
        <v>-2.5999999999999996</v>
      </c>
      <c r="AI9" s="1"/>
      <c r="AJ9" s="15">
        <v>4.8</v>
      </c>
    </row>
    <row r="10" spans="1:36" ht="33.75">
      <c r="B10" s="53">
        <v>5</v>
      </c>
      <c r="C10" s="48">
        <f>B10-AJ10</f>
        <v>0.29999999999999982</v>
      </c>
      <c r="D10" s="53">
        <v>5</v>
      </c>
      <c r="E10" s="48">
        <f>D10-AJ10</f>
        <v>0.29999999999999982</v>
      </c>
      <c r="F10" s="53">
        <v>4.2</v>
      </c>
      <c r="G10" s="48">
        <f>F10-AJ10</f>
        <v>-0.5</v>
      </c>
      <c r="H10" s="53">
        <v>5</v>
      </c>
      <c r="I10" s="48">
        <f>H10-AJ10</f>
        <v>0.29999999999999982</v>
      </c>
      <c r="J10" s="53">
        <v>4.3</v>
      </c>
      <c r="K10" s="48">
        <f>J10-AJ10</f>
        <v>-0.40000000000000036</v>
      </c>
      <c r="L10" s="53">
        <v>4.5</v>
      </c>
      <c r="M10" s="48">
        <f>L10-AJ10</f>
        <v>-0.20000000000000018</v>
      </c>
      <c r="N10" s="53">
        <v>4</v>
      </c>
      <c r="O10" s="48">
        <f>N10-AJ10</f>
        <v>-0.70000000000000018</v>
      </c>
      <c r="P10" s="53">
        <v>4</v>
      </c>
      <c r="Q10" s="48">
        <f>P10-AJ10</f>
        <v>-0.70000000000000018</v>
      </c>
      <c r="R10" s="53">
        <v>4.7</v>
      </c>
      <c r="S10" s="48">
        <f>R10-AJ10</f>
        <v>0</v>
      </c>
      <c r="T10" s="53">
        <v>4.0999999999999996</v>
      </c>
      <c r="U10" s="48">
        <f>T10-AJ10</f>
        <v>-0.60000000000000053</v>
      </c>
      <c r="V10" s="53">
        <v>4</v>
      </c>
      <c r="W10" s="48">
        <f>V10-AJ10</f>
        <v>-0.70000000000000018</v>
      </c>
      <c r="X10" s="53">
        <v>4</v>
      </c>
      <c r="Y10" s="48">
        <f>X10-AJ10</f>
        <v>-0.70000000000000018</v>
      </c>
      <c r="Z10" s="53">
        <v>3.8</v>
      </c>
      <c r="AA10" s="48">
        <f>Z10-N10</f>
        <v>-0.20000000000000018</v>
      </c>
      <c r="AB10" s="53">
        <v>4.9000000000000004</v>
      </c>
      <c r="AC10" s="48">
        <f>AB10-AJ10</f>
        <v>0.20000000000000018</v>
      </c>
      <c r="AD10" s="53">
        <v>3.9</v>
      </c>
      <c r="AE10" s="48">
        <f t="shared" si="0"/>
        <v>-0.80000000000000027</v>
      </c>
      <c r="AF10" s="53">
        <v>3.4</v>
      </c>
      <c r="AG10" s="48">
        <f t="shared" si="1"/>
        <v>-1.3000000000000003</v>
      </c>
      <c r="AI10" s="1"/>
      <c r="AJ10" s="15">
        <v>4.7</v>
      </c>
    </row>
    <row r="11" spans="1:36" ht="34.5" thickBot="1">
      <c r="B11" s="55">
        <v>2.5</v>
      </c>
      <c r="C11" s="56">
        <f>B11-AJ11</f>
        <v>0</v>
      </c>
      <c r="D11" s="55">
        <v>1.5</v>
      </c>
      <c r="E11" s="56">
        <f>D11-AJ11</f>
        <v>-1</v>
      </c>
      <c r="F11" s="55">
        <v>2.7</v>
      </c>
      <c r="G11" s="56">
        <f>F11-AJ11</f>
        <v>0.20000000000000018</v>
      </c>
      <c r="H11" s="55">
        <v>2.9</v>
      </c>
      <c r="I11" s="56">
        <f>H11-AJ11</f>
        <v>0.39999999999999991</v>
      </c>
      <c r="J11" s="55">
        <v>2.5</v>
      </c>
      <c r="K11" s="56">
        <f>J11-AJ11</f>
        <v>0</v>
      </c>
      <c r="L11" s="55">
        <v>2.2999999999999998</v>
      </c>
      <c r="M11" s="56">
        <f>L11-AJ11</f>
        <v>-0.20000000000000018</v>
      </c>
      <c r="N11" s="55">
        <v>2.2000000000000002</v>
      </c>
      <c r="O11" s="56">
        <f>N11-AJ11</f>
        <v>-0.29999999999999982</v>
      </c>
      <c r="P11" s="55">
        <v>2.2000000000000002</v>
      </c>
      <c r="Q11" s="56">
        <f>P11-AJ11</f>
        <v>-0.29999999999999982</v>
      </c>
      <c r="R11" s="55">
        <v>2.5</v>
      </c>
      <c r="S11" s="56">
        <f>R11-AJ11</f>
        <v>0</v>
      </c>
      <c r="T11" s="55">
        <v>2.2000000000000002</v>
      </c>
      <c r="U11" s="56">
        <f>T11-AJ11</f>
        <v>-0.29999999999999982</v>
      </c>
      <c r="V11" s="55">
        <v>2</v>
      </c>
      <c r="W11" s="56">
        <f>V11-AJ11</f>
        <v>-0.5</v>
      </c>
      <c r="X11" s="55">
        <v>2.4</v>
      </c>
      <c r="Y11" s="56">
        <f>X11-AJ11</f>
        <v>-0.10000000000000009</v>
      </c>
      <c r="Z11" s="55">
        <v>4.0999999999999996</v>
      </c>
      <c r="AA11" s="56">
        <f>Z11-N11</f>
        <v>1.8999999999999995</v>
      </c>
      <c r="AB11" s="55">
        <v>2.4</v>
      </c>
      <c r="AC11" s="56">
        <f>AB11-AJ11</f>
        <v>-0.10000000000000009</v>
      </c>
      <c r="AD11" s="55">
        <v>1.6</v>
      </c>
      <c r="AE11" s="56">
        <f t="shared" si="0"/>
        <v>-0.89999999999999991</v>
      </c>
      <c r="AF11" s="55">
        <v>1.7</v>
      </c>
      <c r="AG11" s="56">
        <f t="shared" si="1"/>
        <v>-0.8</v>
      </c>
      <c r="AI11" s="1"/>
      <c r="AJ11" s="15">
        <v>2.5</v>
      </c>
    </row>
    <row r="12" spans="1:36">
      <c r="A12" s="2" t="s">
        <v>37</v>
      </c>
      <c r="B12" s="25"/>
      <c r="C12" s="16">
        <f>ABS(C4)+ABS(C5)+ABS(C7)+ABS(C6)+ABS(C8)+ABS(C10)+ABS(C9)+ABS(C11)</f>
        <v>6.2999999999999963</v>
      </c>
      <c r="D12" s="25"/>
      <c r="E12" s="16">
        <f>ABS(E4)+ABS(E5)+ABS(E7)+ABS(E6)+ABS(E8)+ABS(E10)+ABS(E9)+ABS(E11)</f>
        <v>7.9999999999999973</v>
      </c>
      <c r="F12" s="25"/>
      <c r="G12" s="16">
        <f>ABS(G4)+ABS(G5)+ABS(G7)+ABS(G6)+ABS(G8)+ABS(G10)+ABS(G9)+ABS(G11)</f>
        <v>8.7999999999999972</v>
      </c>
      <c r="H12" s="25"/>
      <c r="I12" s="16">
        <f>ABS(I4)+ABS(I5)+ABS(I7)+ABS(I6)+ABS(I8)+ABS(I10)+ABS(I9)+ABS(I11)</f>
        <v>8.7999999999999989</v>
      </c>
      <c r="J12" s="25"/>
      <c r="K12" s="16">
        <f>ABS(K4)+ABS(K5)+ABS(K7)+ABS(K6)+ABS(K8)+ABS(K10)+ABS(K9)+ABS(K11)</f>
        <v>9.3999999999999986</v>
      </c>
      <c r="L12" s="25"/>
      <c r="M12" s="16">
        <f>ABS(M4)+ABS(M5)+ABS(M7)+ABS(M6)+ABS(M8)+ABS(M10)+ABS(M9)+ABS(M11)</f>
        <v>9.7999999999999972</v>
      </c>
      <c r="N12" s="25"/>
      <c r="O12" s="16">
        <f>ABS(O4)+ABS(O5)+ABS(O7)+ABS(O6)+ABS(O8)+ABS(O10)+ABS(O9)+ABS(O11)</f>
        <v>10.199999999999996</v>
      </c>
      <c r="P12" s="25"/>
      <c r="Q12" s="16">
        <f>ABS(Q4)+ABS(Q5)+ABS(Q7)+ABS(Q6)+ABS(Q8)+ABS(Q10)+ABS(Q9)+ABS(Q11)</f>
        <v>10.7</v>
      </c>
      <c r="R12" s="25"/>
      <c r="S12" s="16">
        <f>ABS(S4)+ABS(S5)+ABS(S7)+ABS(S6)+ABS(S8)+ABS(S10)+ABS(S9)+ABS(S11)</f>
        <v>10.699999999999992</v>
      </c>
      <c r="T12" s="25"/>
      <c r="U12" s="16">
        <f>ABS(U4)+ABS(U5)+ABS(U7)+ABS(U6)+ABS(U8)+ABS(U10)+ABS(U9)+ABS(U11)</f>
        <v>11.399999999999999</v>
      </c>
      <c r="V12" s="25"/>
      <c r="W12" s="16">
        <f>ABS(W4)+ABS(W5)+ABS(W7)+ABS(W6)+ABS(W8)+ABS(W10)+ABS(W9)+ABS(W11)</f>
        <v>11.499999999999996</v>
      </c>
      <c r="X12" s="25"/>
      <c r="Y12" s="16">
        <f>ABS(Y4)+ABS(Y5)+ABS(Y7)+ABS(Y6)+ABS(Y8)+ABS(Y10)+ABS(Y9)+ABS(Y11)</f>
        <v>11.599999999999998</v>
      </c>
      <c r="Z12" s="25"/>
      <c r="AA12" s="16">
        <f>ABS(AA4)+ABS(AA5)+ABS(AA7)+ABS(AA6)+ABS(AA8)+ABS(AA10)+ABS(AA9)+ABS(AA11)</f>
        <v>11.699999999999992</v>
      </c>
      <c r="AB12" s="25"/>
      <c r="AC12" s="16">
        <f>ABS(AC4)+ABS(AC5)+ABS(AC7)+ABS(AC6)+ABS(AC8)+ABS(AC10)+ABS(AC9)+ABS(AC11)</f>
        <v>11.699999999999996</v>
      </c>
      <c r="AD12" s="25"/>
      <c r="AE12" s="16">
        <f>ABS(AE4)+ABS(AE5)+ABS(AE7)+ABS(AE6)+ABS(AE8)+ABS(AE10)+ABS(AE9)+ABS(AE11)</f>
        <v>17.099999999999994</v>
      </c>
      <c r="AF12" s="25"/>
      <c r="AG12" s="16">
        <f>ABS(AG4)+ABS(AG5)+ABS(AG7)+ABS(AG6)+ABS(AG8)+ABS(AG10)+ABS(AG9)+ABS(AG11)</f>
        <v>20.900000000000002</v>
      </c>
    </row>
    <row r="13" spans="1:36" ht="33" thickBot="1">
      <c r="A13" s="29" t="s">
        <v>38</v>
      </c>
      <c r="B13" s="63">
        <f t="shared" ref="B13" si="2">100-C12</f>
        <v>93.7</v>
      </c>
      <c r="C13" s="64"/>
      <c r="D13" s="63">
        <f t="shared" ref="D13" si="3">100-E12</f>
        <v>92</v>
      </c>
      <c r="E13" s="64"/>
      <c r="F13" s="63">
        <f t="shared" ref="F13" si="4">100-G12</f>
        <v>91.2</v>
      </c>
      <c r="G13" s="64"/>
      <c r="H13" s="63">
        <f t="shared" ref="H13" si="5">100-I12</f>
        <v>91.2</v>
      </c>
      <c r="I13" s="64"/>
      <c r="J13" s="63">
        <f t="shared" ref="J13" si="6">100-K12</f>
        <v>90.6</v>
      </c>
      <c r="K13" s="64"/>
      <c r="L13" s="63">
        <f t="shared" ref="L13" si="7">100-M12</f>
        <v>90.2</v>
      </c>
      <c r="M13" s="64"/>
      <c r="N13" s="63">
        <f t="shared" ref="N13" si="8">100-O12</f>
        <v>89.800000000000011</v>
      </c>
      <c r="O13" s="64"/>
      <c r="P13" s="63">
        <f t="shared" ref="P13" si="9">100-Q12</f>
        <v>89.3</v>
      </c>
      <c r="Q13" s="64"/>
      <c r="R13" s="63">
        <f t="shared" ref="R13" si="10">100-S12</f>
        <v>89.300000000000011</v>
      </c>
      <c r="S13" s="64"/>
      <c r="T13" s="63">
        <f t="shared" ref="T13" si="11">100-U12</f>
        <v>88.6</v>
      </c>
      <c r="U13" s="64"/>
      <c r="V13" s="63">
        <f t="shared" ref="V13" si="12">100-W12</f>
        <v>88.5</v>
      </c>
      <c r="W13" s="64"/>
      <c r="X13" s="63">
        <f t="shared" ref="X13" si="13">100-Y12</f>
        <v>88.4</v>
      </c>
      <c r="Y13" s="64"/>
      <c r="Z13" s="63">
        <f>100-AA12</f>
        <v>88.300000000000011</v>
      </c>
      <c r="AA13" s="64"/>
      <c r="AB13" s="63">
        <f t="shared" ref="AB13" si="14">100-AC12</f>
        <v>88.300000000000011</v>
      </c>
      <c r="AC13" s="64"/>
      <c r="AD13" s="63">
        <f t="shared" ref="AD13" si="15">100-AE12</f>
        <v>82.9</v>
      </c>
      <c r="AE13" s="64"/>
      <c r="AF13" s="63">
        <f t="shared" ref="AF13" si="16">100-AG12</f>
        <v>79.099999999999994</v>
      </c>
      <c r="AG13" s="64"/>
    </row>
  </sheetData>
  <mergeCells count="48">
    <mergeCell ref="AF1:AG1"/>
    <mergeCell ref="V1:W1"/>
    <mergeCell ref="X1:Y1"/>
    <mergeCell ref="Z1:AA1"/>
    <mergeCell ref="AB1:AC1"/>
    <mergeCell ref="AD1:AE1"/>
    <mergeCell ref="L1:M1"/>
    <mergeCell ref="N1:O1"/>
    <mergeCell ref="P1:Q1"/>
    <mergeCell ref="R1:S1"/>
    <mergeCell ref="T1:U1"/>
    <mergeCell ref="B1:C1"/>
    <mergeCell ref="D1:E1"/>
    <mergeCell ref="F1:G1"/>
    <mergeCell ref="H1:I1"/>
    <mergeCell ref="J1:K1"/>
    <mergeCell ref="B13:C13"/>
    <mergeCell ref="AD13:AE13"/>
    <mergeCell ref="Z13:AA13"/>
    <mergeCell ref="T13:U13"/>
    <mergeCell ref="P13:Q13"/>
    <mergeCell ref="F13:G13"/>
    <mergeCell ref="D13:E13"/>
    <mergeCell ref="Z3:AA3"/>
    <mergeCell ref="T3:U3"/>
    <mergeCell ref="P3:Q3"/>
    <mergeCell ref="AF3:AG3"/>
    <mergeCell ref="F3:G3"/>
    <mergeCell ref="AB13:AC13"/>
    <mergeCell ref="V13:W13"/>
    <mergeCell ref="J13:K13"/>
    <mergeCell ref="R13:S13"/>
    <mergeCell ref="AF13:AG13"/>
    <mergeCell ref="AD3:AE3"/>
    <mergeCell ref="N13:O13"/>
    <mergeCell ref="X13:Y13"/>
    <mergeCell ref="H13:I13"/>
    <mergeCell ref="L13:M13"/>
    <mergeCell ref="AB3:AC3"/>
    <mergeCell ref="V3:W3"/>
    <mergeCell ref="J3:K3"/>
    <mergeCell ref="R3:S3"/>
    <mergeCell ref="B3:C3"/>
    <mergeCell ref="N3:O3"/>
    <mergeCell ref="X3:Y3"/>
    <mergeCell ref="H3:I3"/>
    <mergeCell ref="L3:M3"/>
    <mergeCell ref="D3:E3"/>
  </mergeCells>
  <conditionalFormatting sqref="AG4:AG11 W4:W11 Y4:Y11 S4:S11 AA4:AA11 Q4:Q11 M4:M11 O4:O11 K4:K11 G4:G11 E4:E11 C4:C11 I4:I11 AC4:AC11 AE4:AE11 U4:U11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25" right="0.25" top="0.75" bottom="0.75" header="0.3" footer="0.3"/>
  <pageSetup paperSize="9" scale="6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1" sqref="C41"/>
    </sheetView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FINAL με αναγωγή</vt:lpstr>
      <vt:lpstr>FINAL χωρίς αναγωγή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Yorgos</dc:creator>
  <cp:lastModifiedBy>Yorgos</cp:lastModifiedBy>
  <cp:lastPrinted>2015-01-26T09:20:00Z</cp:lastPrinted>
  <dcterms:created xsi:type="dcterms:W3CDTF">2015-01-09T05:27:19Z</dcterms:created>
  <dcterms:modified xsi:type="dcterms:W3CDTF">2015-01-26T09:20:16Z</dcterms:modified>
</cp:coreProperties>
</file>